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edith/Capacity Collective Dropbox/Capacity Collective/Current Projects/CRMT BSK Evaluation TA/CRMT 2024/"/>
    </mc:Choice>
  </mc:AlternateContent>
  <xr:revisionPtr revIDLastSave="0" documentId="13_ncr:1_{ADB25064-834C-A048-A3B0-6C57F3F264FB}" xr6:coauthVersionLast="47" xr6:coauthVersionMax="47" xr10:uidLastSave="{00000000-0000-0000-0000-000000000000}"/>
  <bookViews>
    <workbookView xWindow="1260" yWindow="500" windowWidth="30840" windowHeight="10980" activeTab="3" xr2:uid="{1260531E-11F7-3949-8507-2C4571BBD7C5}"/>
  </bookViews>
  <sheets>
    <sheet name="How to Use the Scoring Workbook" sheetId="1" r:id="rId1"/>
    <sheet name="Individual Scores" sheetId="8" r:id="rId2"/>
    <sheet name="Group or Program Scores" sheetId="5" r:id="rId3"/>
    <sheet name="Changes in Scores (Pre-Post)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6" l="1"/>
  <c r="L45" i="6"/>
  <c r="K45" i="6"/>
  <c r="J45" i="6"/>
  <c r="I45" i="6"/>
  <c r="I32" i="8"/>
  <c r="I31" i="8"/>
  <c r="D41" i="5"/>
  <c r="D39" i="5"/>
  <c r="D40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AL32" i="8"/>
  <c r="AL33" i="8" s="1"/>
  <c r="F41" i="5" s="1"/>
  <c r="AK32" i="8"/>
  <c r="AK33" i="8" s="1"/>
  <c r="F40" i="5" s="1"/>
  <c r="AJ32" i="8"/>
  <c r="AJ33" i="8" s="1"/>
  <c r="F39" i="5" s="1"/>
  <c r="AI32" i="8"/>
  <c r="AI33" i="8" s="1"/>
  <c r="F38" i="5" s="1"/>
  <c r="AH32" i="8"/>
  <c r="AH33" i="8" s="1"/>
  <c r="F37" i="5" s="1"/>
  <c r="AG32" i="8"/>
  <c r="AG33" i="8" s="1"/>
  <c r="F36" i="5" s="1"/>
  <c r="AF32" i="8"/>
  <c r="AF33" i="8" s="1"/>
  <c r="F35" i="5" s="1"/>
  <c r="AE32" i="8"/>
  <c r="AE33" i="8" s="1"/>
  <c r="F34" i="5" s="1"/>
  <c r="AD32" i="8"/>
  <c r="AD33" i="8" s="1"/>
  <c r="F33" i="5" s="1"/>
  <c r="AC32" i="8"/>
  <c r="AC33" i="8" s="1"/>
  <c r="F32" i="5" s="1"/>
  <c r="AB32" i="8"/>
  <c r="AB33" i="8" s="1"/>
  <c r="F31" i="5" s="1"/>
  <c r="AA32" i="8"/>
  <c r="AA33" i="8" s="1"/>
  <c r="F30" i="5" s="1"/>
  <c r="Z32" i="8"/>
  <c r="Z33" i="8" s="1"/>
  <c r="F29" i="5" s="1"/>
  <c r="Y32" i="8"/>
  <c r="Y33" i="8" s="1"/>
  <c r="F28" i="5" s="1"/>
  <c r="X32" i="8"/>
  <c r="X33" i="8" s="1"/>
  <c r="F27" i="5" s="1"/>
  <c r="W32" i="8"/>
  <c r="W33" i="8" s="1"/>
  <c r="F26" i="5" s="1"/>
  <c r="V32" i="8"/>
  <c r="V33" i="8" s="1"/>
  <c r="F25" i="5" s="1"/>
  <c r="U32" i="8"/>
  <c r="U33" i="8" s="1"/>
  <c r="F24" i="5" s="1"/>
  <c r="T32" i="8"/>
  <c r="T33" i="8" s="1"/>
  <c r="F23" i="5" s="1"/>
  <c r="S32" i="8"/>
  <c r="S33" i="8" s="1"/>
  <c r="F22" i="5" s="1"/>
  <c r="R32" i="8"/>
  <c r="R33" i="8" s="1"/>
  <c r="F21" i="5" s="1"/>
  <c r="Q32" i="8"/>
  <c r="Q33" i="8" s="1"/>
  <c r="F20" i="5" s="1"/>
  <c r="P32" i="8"/>
  <c r="P33" i="8" s="1"/>
  <c r="F19" i="5" s="1"/>
  <c r="O32" i="8"/>
  <c r="O33" i="8" s="1"/>
  <c r="F18" i="5" s="1"/>
  <c r="N32" i="8"/>
  <c r="N33" i="8" s="1"/>
  <c r="F17" i="5" s="1"/>
  <c r="M32" i="8"/>
  <c r="M33" i="8" s="1"/>
  <c r="F16" i="5" s="1"/>
  <c r="L32" i="8"/>
  <c r="L33" i="8" s="1"/>
  <c r="F15" i="5" s="1"/>
  <c r="K32" i="8"/>
  <c r="K33" i="8" s="1"/>
  <c r="F14" i="5" s="1"/>
  <c r="J32" i="8"/>
  <c r="J33" i="8" s="1"/>
  <c r="F13" i="5" s="1"/>
  <c r="AL31" i="8"/>
  <c r="AK31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3" i="8" l="1"/>
  <c r="F12" i="5" s="1"/>
  <c r="J46" i="6"/>
  <c r="I46" i="6"/>
  <c r="J44" i="6"/>
  <c r="I44" i="6"/>
  <c r="K16" i="6"/>
  <c r="L16" i="6" s="1"/>
  <c r="K17" i="6"/>
  <c r="L17" i="6" s="1"/>
  <c r="M17" i="6" s="1"/>
  <c r="K18" i="6"/>
  <c r="L18" i="6" s="1"/>
  <c r="M18" i="6" s="1"/>
  <c r="K19" i="6"/>
  <c r="L19" i="6" s="1"/>
  <c r="M19" i="6" s="1"/>
  <c r="K20" i="6"/>
  <c r="L20" i="6" s="1"/>
  <c r="M20" i="6" s="1"/>
  <c r="K21" i="6"/>
  <c r="L21" i="6" s="1"/>
  <c r="M21" i="6" s="1"/>
  <c r="K22" i="6"/>
  <c r="L22" i="6" s="1"/>
  <c r="M22" i="6" s="1"/>
  <c r="K23" i="6"/>
  <c r="L23" i="6" s="1"/>
  <c r="M23" i="6" s="1"/>
  <c r="K24" i="6"/>
  <c r="L24" i="6" s="1"/>
  <c r="M24" i="6" s="1"/>
  <c r="K25" i="6"/>
  <c r="L25" i="6" s="1"/>
  <c r="M25" i="6" s="1"/>
  <c r="K26" i="6"/>
  <c r="L26" i="6" s="1"/>
  <c r="M26" i="6" s="1"/>
  <c r="K27" i="6"/>
  <c r="L27" i="6" s="1"/>
  <c r="M27" i="6" s="1"/>
  <c r="K28" i="6"/>
  <c r="L28" i="6" s="1"/>
  <c r="M28" i="6" s="1"/>
  <c r="K29" i="6"/>
  <c r="L29" i="6" s="1"/>
  <c r="M29" i="6" s="1"/>
  <c r="K30" i="6"/>
  <c r="L30" i="6" s="1"/>
  <c r="M30" i="6" s="1"/>
  <c r="K31" i="6"/>
  <c r="L31" i="6" s="1"/>
  <c r="M31" i="6" s="1"/>
  <c r="K32" i="6"/>
  <c r="L32" i="6" s="1"/>
  <c r="M32" i="6" s="1"/>
  <c r="K33" i="6"/>
  <c r="L33" i="6" s="1"/>
  <c r="M33" i="6" s="1"/>
  <c r="K34" i="6"/>
  <c r="L34" i="6" s="1"/>
  <c r="M34" i="6" s="1"/>
  <c r="K35" i="6"/>
  <c r="L35" i="6" s="1"/>
  <c r="M35" i="6" s="1"/>
  <c r="K36" i="6"/>
  <c r="L36" i="6" s="1"/>
  <c r="M36" i="6" s="1"/>
  <c r="K37" i="6"/>
  <c r="L37" i="6" s="1"/>
  <c r="M37" i="6" s="1"/>
  <c r="K38" i="6"/>
  <c r="L38" i="6" s="1"/>
  <c r="M38" i="6" s="1"/>
  <c r="K39" i="6"/>
  <c r="L39" i="6" s="1"/>
  <c r="M39" i="6" s="1"/>
  <c r="K40" i="6"/>
  <c r="L40" i="6" s="1"/>
  <c r="M40" i="6" s="1"/>
  <c r="K41" i="6"/>
  <c r="L41" i="6" s="1"/>
  <c r="M41" i="6" s="1"/>
  <c r="K42" i="6"/>
  <c r="L42" i="6" s="1"/>
  <c r="M42" i="6" s="1"/>
  <c r="K43" i="6"/>
  <c r="L43" i="6" s="1"/>
  <c r="M43" i="6" s="1"/>
  <c r="K15" i="6"/>
  <c r="L15" i="6" s="1"/>
  <c r="M15" i="6" s="1"/>
  <c r="K14" i="6"/>
  <c r="L14" i="6" s="1"/>
  <c r="M14" i="6" s="1"/>
  <c r="AL65" i="8"/>
  <c r="AL66" i="8" s="1"/>
  <c r="I41" i="5" s="1"/>
  <c r="AK65" i="8"/>
  <c r="AK66" i="8" s="1"/>
  <c r="I40" i="5" s="1"/>
  <c r="AJ65" i="8"/>
  <c r="AJ66" i="8" s="1"/>
  <c r="I39" i="5" s="1"/>
  <c r="AI65" i="8"/>
  <c r="AI66" i="8" s="1"/>
  <c r="I38" i="5" s="1"/>
  <c r="AH65" i="8"/>
  <c r="AH66" i="8" s="1"/>
  <c r="I37" i="5" s="1"/>
  <c r="AG65" i="8"/>
  <c r="AG66" i="8" s="1"/>
  <c r="I36" i="5" s="1"/>
  <c r="AF65" i="8"/>
  <c r="AF66" i="8" s="1"/>
  <c r="I35" i="5" s="1"/>
  <c r="AE65" i="8"/>
  <c r="AE66" i="8" s="1"/>
  <c r="I34" i="5" s="1"/>
  <c r="AD65" i="8"/>
  <c r="AD66" i="8" s="1"/>
  <c r="I33" i="5" s="1"/>
  <c r="AC65" i="8"/>
  <c r="AC66" i="8" s="1"/>
  <c r="I32" i="5" s="1"/>
  <c r="AB65" i="8"/>
  <c r="AB66" i="8" s="1"/>
  <c r="I31" i="5" s="1"/>
  <c r="AL64" i="8"/>
  <c r="AK64" i="8"/>
  <c r="AJ64" i="8"/>
  <c r="AI64" i="8"/>
  <c r="AH64" i="8"/>
  <c r="AG64" i="8"/>
  <c r="AF64" i="8"/>
  <c r="AE64" i="8"/>
  <c r="AD64" i="8"/>
  <c r="AC64" i="8"/>
  <c r="AB64" i="8"/>
  <c r="AC54" i="8"/>
  <c r="AD54" i="8"/>
  <c r="AE54" i="8"/>
  <c r="AF54" i="8"/>
  <c r="AG54" i="8"/>
  <c r="AH54" i="8"/>
  <c r="AI54" i="8"/>
  <c r="AJ54" i="8"/>
  <c r="AK54" i="8"/>
  <c r="AL54" i="8"/>
  <c r="AC55" i="8"/>
  <c r="AC56" i="8" s="1"/>
  <c r="H32" i="5" s="1"/>
  <c r="AD55" i="8"/>
  <c r="AE55" i="8"/>
  <c r="AE56" i="8" s="1"/>
  <c r="H34" i="5" s="1"/>
  <c r="AF55" i="8"/>
  <c r="AF56" i="8" s="1"/>
  <c r="H35" i="5" s="1"/>
  <c r="AG55" i="8"/>
  <c r="AG56" i="8" s="1"/>
  <c r="H36" i="5" s="1"/>
  <c r="AH55" i="8"/>
  <c r="AH56" i="8" s="1"/>
  <c r="H37" i="5" s="1"/>
  <c r="AI55" i="8"/>
  <c r="AI56" i="8" s="1"/>
  <c r="H38" i="5" s="1"/>
  <c r="AJ55" i="8"/>
  <c r="AJ56" i="8" s="1"/>
  <c r="H39" i="5" s="1"/>
  <c r="AK55" i="8"/>
  <c r="AK56" i="8" s="1"/>
  <c r="H40" i="5" s="1"/>
  <c r="AL55" i="8"/>
  <c r="AL56" i="8" s="1"/>
  <c r="H41" i="5" s="1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AB54" i="8"/>
  <c r="I55" i="8"/>
  <c r="J55" i="8"/>
  <c r="J56" i="8" s="1"/>
  <c r="H13" i="5" s="1"/>
  <c r="K55" i="8"/>
  <c r="K56" i="8" s="1"/>
  <c r="H14" i="5" s="1"/>
  <c r="L55" i="8"/>
  <c r="L56" i="8" s="1"/>
  <c r="H15" i="5" s="1"/>
  <c r="M55" i="8"/>
  <c r="M56" i="8" s="1"/>
  <c r="H16" i="5" s="1"/>
  <c r="N55" i="8"/>
  <c r="N56" i="8" s="1"/>
  <c r="H17" i="5" s="1"/>
  <c r="O55" i="8"/>
  <c r="O56" i="8" s="1"/>
  <c r="H18" i="5" s="1"/>
  <c r="P55" i="8"/>
  <c r="P56" i="8" s="1"/>
  <c r="H19" i="5" s="1"/>
  <c r="Q55" i="8"/>
  <c r="Q56" i="8" s="1"/>
  <c r="H20" i="5" s="1"/>
  <c r="R55" i="8"/>
  <c r="R56" i="8" s="1"/>
  <c r="H21" i="5" s="1"/>
  <c r="S55" i="8"/>
  <c r="S56" i="8" s="1"/>
  <c r="H22" i="5" s="1"/>
  <c r="T55" i="8"/>
  <c r="T56" i="8" s="1"/>
  <c r="H23" i="5" s="1"/>
  <c r="U55" i="8"/>
  <c r="U56" i="8" s="1"/>
  <c r="H24" i="5" s="1"/>
  <c r="V55" i="8"/>
  <c r="V56" i="8" s="1"/>
  <c r="H25" i="5" s="1"/>
  <c r="W55" i="8"/>
  <c r="W56" i="8" s="1"/>
  <c r="H26" i="5" s="1"/>
  <c r="X55" i="8"/>
  <c r="X56" i="8" s="1"/>
  <c r="H27" i="5" s="1"/>
  <c r="Y55" i="8"/>
  <c r="Y56" i="8" s="1"/>
  <c r="H28" i="5" s="1"/>
  <c r="Z55" i="8"/>
  <c r="Z56" i="8" s="1"/>
  <c r="H29" i="5" s="1"/>
  <c r="AA55" i="8"/>
  <c r="AA56" i="8" s="1"/>
  <c r="H30" i="5" s="1"/>
  <c r="AB55" i="8"/>
  <c r="AB56" i="8" s="1"/>
  <c r="H31" i="5" s="1"/>
  <c r="AL44" i="8"/>
  <c r="AL45" i="8" s="1"/>
  <c r="G41" i="5" s="1"/>
  <c r="AK44" i="8"/>
  <c r="AK45" i="8" s="1"/>
  <c r="G40" i="5" s="1"/>
  <c r="AJ44" i="8"/>
  <c r="AJ45" i="8" s="1"/>
  <c r="G39" i="5" s="1"/>
  <c r="AI44" i="8"/>
  <c r="AI45" i="8" s="1"/>
  <c r="G38" i="5" s="1"/>
  <c r="AH44" i="8"/>
  <c r="AH45" i="8" s="1"/>
  <c r="G37" i="5" s="1"/>
  <c r="AG44" i="8"/>
  <c r="AG45" i="8" s="1"/>
  <c r="G36" i="5" s="1"/>
  <c r="AF44" i="8"/>
  <c r="AF45" i="8" s="1"/>
  <c r="G35" i="5" s="1"/>
  <c r="AE44" i="8"/>
  <c r="AE45" i="8" s="1"/>
  <c r="G34" i="5" s="1"/>
  <c r="AD44" i="8"/>
  <c r="AD45" i="8" s="1"/>
  <c r="G33" i="5" s="1"/>
  <c r="AC44" i="8"/>
  <c r="AC45" i="8" s="1"/>
  <c r="G32" i="5" s="1"/>
  <c r="AB44" i="8"/>
  <c r="AB45" i="8" s="1"/>
  <c r="G31" i="5" s="1"/>
  <c r="AA44" i="8"/>
  <c r="AA45" i="8" s="1"/>
  <c r="G30" i="5" s="1"/>
  <c r="Z44" i="8"/>
  <c r="Z45" i="8" s="1"/>
  <c r="G29" i="5" s="1"/>
  <c r="Y44" i="8"/>
  <c r="Y45" i="8" s="1"/>
  <c r="G28" i="5" s="1"/>
  <c r="X44" i="8"/>
  <c r="X45" i="8" s="1"/>
  <c r="G27" i="5" s="1"/>
  <c r="W44" i="8"/>
  <c r="W45" i="8" s="1"/>
  <c r="G26" i="5" s="1"/>
  <c r="V44" i="8"/>
  <c r="V45" i="8" s="1"/>
  <c r="G25" i="5" s="1"/>
  <c r="U44" i="8"/>
  <c r="U45" i="8" s="1"/>
  <c r="G24" i="5" s="1"/>
  <c r="T44" i="8"/>
  <c r="T45" i="8" s="1"/>
  <c r="G23" i="5" s="1"/>
  <c r="S44" i="8"/>
  <c r="S45" i="8" s="1"/>
  <c r="G22" i="5" s="1"/>
  <c r="R44" i="8"/>
  <c r="R45" i="8" s="1"/>
  <c r="G21" i="5" s="1"/>
  <c r="Q44" i="8"/>
  <c r="Q45" i="8" s="1"/>
  <c r="G20" i="5" s="1"/>
  <c r="P44" i="8"/>
  <c r="P45" i="8" s="1"/>
  <c r="G19" i="5" s="1"/>
  <c r="O44" i="8"/>
  <c r="O45" i="8" s="1"/>
  <c r="G18" i="5" s="1"/>
  <c r="N44" i="8"/>
  <c r="N45" i="8" s="1"/>
  <c r="G17" i="5" s="1"/>
  <c r="M44" i="8"/>
  <c r="M45" i="8" s="1"/>
  <c r="G16" i="5" s="1"/>
  <c r="L44" i="8"/>
  <c r="L45" i="8" s="1"/>
  <c r="G15" i="5" s="1"/>
  <c r="K44" i="8"/>
  <c r="K45" i="8" s="1"/>
  <c r="G14" i="5" s="1"/>
  <c r="J44" i="8"/>
  <c r="J45" i="8" s="1"/>
  <c r="G13" i="5" s="1"/>
  <c r="I44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AC20" i="8"/>
  <c r="AD20" i="8"/>
  <c r="AE20" i="8"/>
  <c r="AF20" i="8"/>
  <c r="AG20" i="8"/>
  <c r="AH20" i="8"/>
  <c r="AI20" i="8"/>
  <c r="AJ20" i="8"/>
  <c r="AK20" i="8"/>
  <c r="AL20" i="8"/>
  <c r="AC21" i="8"/>
  <c r="AC22" i="8" s="1"/>
  <c r="E32" i="5" s="1"/>
  <c r="AD21" i="8"/>
  <c r="AD22" i="8" s="1"/>
  <c r="E33" i="5" s="1"/>
  <c r="AE21" i="8"/>
  <c r="AE22" i="8" s="1"/>
  <c r="E34" i="5" s="1"/>
  <c r="AF21" i="8"/>
  <c r="AF22" i="8" s="1"/>
  <c r="E35" i="5" s="1"/>
  <c r="AG21" i="8"/>
  <c r="AG22" i="8" s="1"/>
  <c r="E36" i="5" s="1"/>
  <c r="AH21" i="8"/>
  <c r="AH22" i="8" s="1"/>
  <c r="E37" i="5" s="1"/>
  <c r="AI21" i="8"/>
  <c r="AI22" i="8" s="1"/>
  <c r="E38" i="5" s="1"/>
  <c r="AJ21" i="8"/>
  <c r="AJ22" i="8" s="1"/>
  <c r="E39" i="5" s="1"/>
  <c r="AK21" i="8"/>
  <c r="AK22" i="8" s="1"/>
  <c r="E40" i="5" s="1"/>
  <c r="AL21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K21" i="8"/>
  <c r="K22" i="8" s="1"/>
  <c r="E14" i="5" s="1"/>
  <c r="L21" i="8"/>
  <c r="L22" i="8" s="1"/>
  <c r="E15" i="5" s="1"/>
  <c r="M21" i="8"/>
  <c r="M22" i="8" s="1"/>
  <c r="E16" i="5" s="1"/>
  <c r="N21" i="8"/>
  <c r="N22" i="8" s="1"/>
  <c r="E17" i="5" s="1"/>
  <c r="O21" i="8"/>
  <c r="O22" i="8" s="1"/>
  <c r="E18" i="5" s="1"/>
  <c r="P21" i="8"/>
  <c r="P22" i="8" s="1"/>
  <c r="E19" i="5" s="1"/>
  <c r="Q21" i="8"/>
  <c r="Q22" i="8" s="1"/>
  <c r="E20" i="5" s="1"/>
  <c r="R21" i="8"/>
  <c r="R22" i="8" s="1"/>
  <c r="E21" i="5" s="1"/>
  <c r="S21" i="8"/>
  <c r="S22" i="8" s="1"/>
  <c r="E22" i="5" s="1"/>
  <c r="T21" i="8"/>
  <c r="T22" i="8" s="1"/>
  <c r="E23" i="5" s="1"/>
  <c r="U21" i="8"/>
  <c r="U22" i="8" s="1"/>
  <c r="E24" i="5" s="1"/>
  <c r="V21" i="8"/>
  <c r="V22" i="8" s="1"/>
  <c r="E25" i="5" s="1"/>
  <c r="W21" i="8"/>
  <c r="W22" i="8" s="1"/>
  <c r="E26" i="5" s="1"/>
  <c r="X21" i="8"/>
  <c r="X22" i="8" s="1"/>
  <c r="E27" i="5" s="1"/>
  <c r="Y21" i="8"/>
  <c r="Y22" i="8" s="1"/>
  <c r="E28" i="5" s="1"/>
  <c r="Z21" i="8"/>
  <c r="Z22" i="8" s="1"/>
  <c r="E29" i="5" s="1"/>
  <c r="AA21" i="8"/>
  <c r="AA22" i="8" s="1"/>
  <c r="E30" i="5" s="1"/>
  <c r="AB21" i="8"/>
  <c r="AB22" i="8" s="1"/>
  <c r="E31" i="5" s="1"/>
  <c r="J21" i="8"/>
  <c r="J20" i="8"/>
  <c r="I21" i="8"/>
  <c r="I20" i="8"/>
  <c r="AA65" i="8"/>
  <c r="AA66" i="8" s="1"/>
  <c r="I30" i="5" s="1"/>
  <c r="Z65" i="8"/>
  <c r="Z66" i="8" s="1"/>
  <c r="I29" i="5" s="1"/>
  <c r="Y65" i="8"/>
  <c r="Y66" i="8" s="1"/>
  <c r="I28" i="5" s="1"/>
  <c r="X65" i="8"/>
  <c r="X66" i="8" s="1"/>
  <c r="I27" i="5" s="1"/>
  <c r="W65" i="8"/>
  <c r="W66" i="8" s="1"/>
  <c r="I26" i="5" s="1"/>
  <c r="V65" i="8"/>
  <c r="V66" i="8" s="1"/>
  <c r="I25" i="5" s="1"/>
  <c r="U65" i="8"/>
  <c r="U66" i="8" s="1"/>
  <c r="I24" i="5" s="1"/>
  <c r="T65" i="8"/>
  <c r="T66" i="8" s="1"/>
  <c r="I23" i="5" s="1"/>
  <c r="S65" i="8"/>
  <c r="S66" i="8" s="1"/>
  <c r="I22" i="5" s="1"/>
  <c r="R65" i="8"/>
  <c r="R66" i="8" s="1"/>
  <c r="I21" i="5" s="1"/>
  <c r="Q65" i="8"/>
  <c r="Q66" i="8" s="1"/>
  <c r="I20" i="5" s="1"/>
  <c r="P65" i="8"/>
  <c r="P66" i="8" s="1"/>
  <c r="I19" i="5" s="1"/>
  <c r="O65" i="8"/>
  <c r="O66" i="8" s="1"/>
  <c r="I18" i="5" s="1"/>
  <c r="N65" i="8"/>
  <c r="N66" i="8" s="1"/>
  <c r="I17" i="5" s="1"/>
  <c r="M65" i="8"/>
  <c r="M66" i="8" s="1"/>
  <c r="I16" i="5" s="1"/>
  <c r="L65" i="8"/>
  <c r="L66" i="8" s="1"/>
  <c r="I15" i="5" s="1"/>
  <c r="K65" i="8"/>
  <c r="K66" i="8" s="1"/>
  <c r="I14" i="5" s="1"/>
  <c r="J65" i="8"/>
  <c r="J66" i="8" s="1"/>
  <c r="I13" i="5" s="1"/>
  <c r="I65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J22" i="8" l="1"/>
  <c r="E13" i="5" s="1"/>
  <c r="J13" i="5" s="1"/>
  <c r="K13" i="5" s="1"/>
  <c r="I66" i="8"/>
  <c r="I12" i="5" s="1"/>
  <c r="I56" i="8"/>
  <c r="H12" i="5" s="1"/>
  <c r="AL22" i="8"/>
  <c r="AD56" i="8"/>
  <c r="I45" i="8"/>
  <c r="G12" i="5" s="1"/>
  <c r="M16" i="6"/>
  <c r="M44" i="6" s="1"/>
  <c r="L44" i="6"/>
  <c r="K44" i="6"/>
  <c r="L46" i="6"/>
  <c r="K46" i="6"/>
  <c r="I22" i="8"/>
  <c r="E12" i="5" s="1"/>
  <c r="J20" i="5"/>
  <c r="K20" i="5" s="1"/>
  <c r="J28" i="5"/>
  <c r="K28" i="5" s="1"/>
  <c r="J25" i="5"/>
  <c r="K25" i="5" s="1"/>
  <c r="J35" i="5"/>
  <c r="K35" i="5" s="1"/>
  <c r="J29" i="5"/>
  <c r="K29" i="5" s="1"/>
  <c r="J32" i="5"/>
  <c r="K32" i="5" s="1"/>
  <c r="J34" i="5"/>
  <c r="K34" i="5" s="1"/>
  <c r="J31" i="5"/>
  <c r="K31" i="5" s="1"/>
  <c r="J27" i="5"/>
  <c r="K27" i="5" s="1"/>
  <c r="J26" i="5"/>
  <c r="K26" i="5" s="1"/>
  <c r="J19" i="5"/>
  <c r="K19" i="5" s="1"/>
  <c r="J14" i="5"/>
  <c r="K14" i="5" s="1"/>
  <c r="J40" i="5"/>
  <c r="K40" i="5" s="1"/>
  <c r="J38" i="5"/>
  <c r="K38" i="5" s="1"/>
  <c r="J37" i="5"/>
  <c r="K37" i="5" s="1"/>
  <c r="J36" i="5"/>
  <c r="K36" i="5" s="1"/>
  <c r="J24" i="5"/>
  <c r="K24" i="5" s="1"/>
  <c r="J23" i="5"/>
  <c r="K23" i="5" s="1"/>
  <c r="J21" i="5"/>
  <c r="K21" i="5" s="1"/>
  <c r="J17" i="5"/>
  <c r="K17" i="5" s="1"/>
  <c r="J15" i="5"/>
  <c r="K15" i="5" s="1"/>
  <c r="J39" i="5"/>
  <c r="K39" i="5" s="1"/>
  <c r="J30" i="5"/>
  <c r="K30" i="5" s="1"/>
  <c r="J22" i="5"/>
  <c r="K22" i="5" s="1"/>
  <c r="J18" i="5"/>
  <c r="K18" i="5" s="1"/>
  <c r="J16" i="5"/>
  <c r="K16" i="5" s="1"/>
  <c r="H33" i="5" l="1"/>
  <c r="J33" i="5" s="1"/>
  <c r="K33" i="5" s="1"/>
  <c r="E41" i="5"/>
  <c r="J41" i="5" s="1"/>
  <c r="J12" i="5"/>
  <c r="K12" i="5" s="1"/>
  <c r="M46" i="6"/>
  <c r="K41" i="5" l="1"/>
  <c r="K42" i="5" s="1"/>
  <c r="J43" i="5"/>
  <c r="J42" i="5"/>
  <c r="K43" i="5"/>
  <c r="J44" i="5" l="1"/>
  <c r="K44" i="5"/>
</calcChain>
</file>

<file path=xl/sharedStrings.xml><?xml version="1.0" encoding="utf-8"?>
<sst xmlns="http://schemas.openxmlformats.org/spreadsheetml/2006/main" count="391" uniqueCount="160">
  <si>
    <t>Revised Jan 2024</t>
  </si>
  <si>
    <t>Culturally Responsive Measurement Tool - Protective Factors (CRMT-PF)</t>
  </si>
  <si>
    <t>Scoring Workbook</t>
  </si>
  <si>
    <t>How to use this Workbook</t>
  </si>
  <si>
    <t>On the tabs at the bottom of this workbook, you will find blank worksheets you can use to score the CRMT-PF in various ways. You can score:</t>
  </si>
  <si>
    <t>Individual Family 
Protective Factor Scores</t>
  </si>
  <si>
    <t>Calculate the scores for individual families. Score any or all of the Protective Factors.</t>
  </si>
  <si>
    <t>Group/Program 
Protective Factor Scores</t>
  </si>
  <si>
    <t>Excel will calculate total scores for all families to look at your program as a complete group (up to 30 families)</t>
  </si>
  <si>
    <t>Changes in 
Protective Factor Scores</t>
  </si>
  <si>
    <t>Calculate the difference between pre-test and post-test scores so that you can see if a family’s protective factors have increased or decreased in their time they have been in your program. Excel will calculate total scores for all families to look at your program altogether.</t>
  </si>
  <si>
    <r>
      <t>NOTE:</t>
    </r>
    <r>
      <rPr>
        <i/>
        <sz val="12"/>
        <color theme="1"/>
        <rFont val="Calibri Light"/>
        <family val="2"/>
      </rPr>
      <t xml:space="preserve"> for group/program scores, check with your organizational policies to choose how best to identify the families</t>
    </r>
    <r>
      <rPr>
        <b/>
        <i/>
        <sz val="12"/>
        <color theme="1"/>
        <rFont val="Calibri Light"/>
        <family val="2"/>
      </rPr>
      <t xml:space="preserve"> (e.g., names, initials or client numbers) to maintain client privacy. Store worksheets securely!</t>
    </r>
  </si>
  <si>
    <t>How to copy this workbook for multiple programs and/or years:</t>
  </si>
  <si>
    <t>u</t>
  </si>
  <si>
    <r>
      <t xml:space="preserve">Click </t>
    </r>
    <r>
      <rPr>
        <b/>
        <sz val="12"/>
        <color rgb="FF404040"/>
        <rFont val="Calibri"/>
        <family val="2"/>
        <scheme val="minor"/>
      </rPr>
      <t>Save As…</t>
    </r>
    <r>
      <rPr>
        <sz val="12"/>
        <color rgb="FF404040"/>
        <rFont val="Calibri"/>
        <family val="2"/>
        <scheme val="minor"/>
      </rPr>
      <t xml:space="preserve"> and save a copy of the workbook. </t>
    </r>
  </si>
  <si>
    <t>v</t>
  </si>
  <si>
    <t>Name the file in a way that helps you identify how you are using the workbook:
     • Martinez CRMT-PF 2025.10.22
     • All Families CRMT-PF 2025-2026
     • Healthy Start Group CRMT-PF 2025.03.25</t>
  </si>
  <si>
    <t>w</t>
  </si>
  <si>
    <t xml:space="preserve">Complete the worksheets you need, ignoring or deleting the others. </t>
  </si>
  <si>
    <t>This Excel Workbook will automatically perform some calculations for you:</t>
  </si>
  <si>
    <t>Fill out each individual family's scores across each Protective Factor.</t>
  </si>
  <si>
    <r>
      <t>Excel will automatically calculate</t>
    </r>
    <r>
      <rPr>
        <sz val="12"/>
        <color rgb="FF404040"/>
        <rFont val="Calibri"/>
        <family val="2"/>
        <scheme val="minor"/>
      </rPr>
      <t xml:space="preserve"> item totals, Protective Factor totals, and average scores.</t>
    </r>
  </si>
  <si>
    <r>
      <t xml:space="preserve">You can also choose to fill out the Knowledge of Parenting and Childhood Development Scores (KPCD SCORES tab) for each individual family. If you do, </t>
    </r>
    <r>
      <rPr>
        <b/>
        <sz val="12"/>
        <color rgb="FF404040"/>
        <rFont val="Calibri"/>
        <family val="2"/>
        <scheme val="minor"/>
      </rPr>
      <t>Excel will automatically calculate</t>
    </r>
    <r>
      <rPr>
        <sz val="12"/>
        <color rgb="FF404040"/>
        <rFont val="Calibri"/>
        <family val="2"/>
        <scheme val="minor"/>
      </rPr>
      <t xml:space="preserve"> family totals and averages.</t>
    </r>
  </si>
  <si>
    <t>Calculating Individual Family Protective Factor Scores</t>
  </si>
  <si>
    <t xml:space="preserve">Scoring Worksheets </t>
  </si>
  <si>
    <r>
      <t xml:space="preserve">Note: </t>
    </r>
    <r>
      <rPr>
        <i/>
        <sz val="12"/>
        <color rgb="FF404040"/>
        <rFont val="Calibri"/>
        <family val="2"/>
        <scheme val="minor"/>
      </rPr>
      <t>Each Protective Factor must have 3+ answers to be calculated. For any “Prefer not to answer” responses, leave those Item Score boxes blank.</t>
    </r>
  </si>
  <si>
    <t xml:space="preserve">u </t>
  </si>
  <si>
    <r>
      <rPr>
        <b/>
        <sz val="12"/>
        <color rgb="FF404040"/>
        <rFont val="Calibri"/>
        <family val="2"/>
        <scheme val="minor"/>
      </rPr>
      <t>Enter</t>
    </r>
    <r>
      <rPr>
        <sz val="12"/>
        <color rgb="FF404040"/>
        <rFont val="Calibri"/>
        <family val="2"/>
        <scheme val="minor"/>
      </rPr>
      <t xml:space="preserve"> the family’s response to each item in the </t>
    </r>
    <r>
      <rPr>
        <b/>
        <sz val="12"/>
        <color rgb="FF69418B"/>
        <rFont val="Calibri (Body)"/>
      </rPr>
      <t>Item Scores per Family</t>
    </r>
    <r>
      <rPr>
        <sz val="12"/>
        <color rgb="FF7030A0"/>
        <rFont val="Calibri"/>
        <family val="2"/>
        <scheme val="minor"/>
      </rPr>
      <t xml:space="preserve"> </t>
    </r>
    <r>
      <rPr>
        <sz val="12"/>
        <color rgb="FF404040"/>
        <rFont val="Calibri"/>
        <family val="2"/>
        <scheme val="minor"/>
      </rPr>
      <t>columns</t>
    </r>
  </si>
  <si>
    <r>
      <rPr>
        <b/>
        <sz val="12"/>
        <color rgb="FF404040"/>
        <rFont val="Calibri"/>
        <family val="2"/>
        <scheme val="minor"/>
      </rPr>
      <t>Excel</t>
    </r>
    <r>
      <rPr>
        <sz val="12"/>
        <color rgb="FF404040"/>
        <rFont val="Calibri"/>
        <family val="2"/>
        <scheme val="minor"/>
      </rPr>
      <t xml:space="preserve"> will add all items scores together in </t>
    </r>
    <r>
      <rPr>
        <b/>
        <sz val="12"/>
        <color rgb="FF318399"/>
        <rFont val="Calibri (Body)"/>
      </rPr>
      <t>Protective Factor Total</t>
    </r>
  </si>
  <si>
    <r>
      <rPr>
        <b/>
        <sz val="12"/>
        <color rgb="FF404040"/>
        <rFont val="Calibri (Body)"/>
      </rPr>
      <t>Excel</t>
    </r>
    <r>
      <rPr>
        <sz val="12"/>
        <color rgb="FF404040"/>
        <rFont val="Calibri (Body)"/>
      </rPr>
      <t xml:space="preserve"> will calculate family averages for each Protective Factor: </t>
    </r>
    <r>
      <rPr>
        <b/>
        <sz val="12"/>
        <color rgb="FF318399"/>
        <rFont val="Calibri"/>
        <family val="2"/>
        <scheme val="minor"/>
      </rPr>
      <t xml:space="preserve">Protective Factor Total / </t>
    </r>
    <r>
      <rPr>
        <b/>
        <sz val="12"/>
        <color theme="2" tint="-0.499984740745262"/>
        <rFont val="Calibri (Body)"/>
      </rPr>
      <t xml:space="preserve">number of Protective Factor items completed = </t>
    </r>
    <r>
      <rPr>
        <b/>
        <sz val="12"/>
        <color theme="5"/>
        <rFont val="Calibri (Body)"/>
      </rPr>
      <t>Average Score</t>
    </r>
  </si>
  <si>
    <t>x</t>
  </si>
  <si>
    <r>
      <t xml:space="preserve">Excel </t>
    </r>
    <r>
      <rPr>
        <sz val="12"/>
        <rFont val="Calibri"/>
        <family val="2"/>
        <scheme val="minor"/>
      </rPr>
      <t xml:space="preserve">will carry the </t>
    </r>
    <r>
      <rPr>
        <b/>
        <sz val="12"/>
        <color theme="5"/>
        <rFont val="Calibri (Body)"/>
      </rPr>
      <t>Average Scores</t>
    </r>
    <r>
      <rPr>
        <sz val="12"/>
        <rFont val="Calibri"/>
        <family val="2"/>
        <scheme val="minor"/>
      </rPr>
      <t xml:space="preserve"> to the </t>
    </r>
    <r>
      <rPr>
        <b/>
        <sz val="12"/>
        <color rgb="FF69418B"/>
        <rFont val="Calibri (Body)"/>
      </rPr>
      <t>Group or Program Scores</t>
    </r>
    <r>
      <rPr>
        <sz val="12"/>
        <rFont val="Calibri"/>
        <family val="2"/>
        <scheme val="minor"/>
      </rPr>
      <t xml:space="preserve"> tab so you can see all scores together</t>
    </r>
  </si>
  <si>
    <t>Family Resilience Protective Factor</t>
  </si>
  <si>
    <t>Scoring</t>
  </si>
  <si>
    <t>Item Scores per Family</t>
  </si>
  <si>
    <t>Family Resilience Items</t>
  </si>
  <si>
    <t>Strongly Agree</t>
  </si>
  <si>
    <t>Agree</t>
  </si>
  <si>
    <t>Neither Agree nor Disagree</t>
  </si>
  <si>
    <t>Disagree</t>
  </si>
  <si>
    <t>Strongly Disagree</t>
  </si>
  <si>
    <t>Family 1</t>
  </si>
  <si>
    <t>Family 2</t>
  </si>
  <si>
    <t>Family 3</t>
  </si>
  <si>
    <t>Family 4</t>
  </si>
  <si>
    <t>Family 5</t>
  </si>
  <si>
    <t>Family 6</t>
  </si>
  <si>
    <t>Family 7</t>
  </si>
  <si>
    <t>Family 8</t>
  </si>
  <si>
    <t>Family 9</t>
  </si>
  <si>
    <t>Family 10</t>
  </si>
  <si>
    <t>Family 11</t>
  </si>
  <si>
    <t>Family 12</t>
  </si>
  <si>
    <t>Family 13</t>
  </si>
  <si>
    <t>Family 14</t>
  </si>
  <si>
    <t>Family 15</t>
  </si>
  <si>
    <t>Family 16</t>
  </si>
  <si>
    <t>Family 17</t>
  </si>
  <si>
    <t>Family 18</t>
  </si>
  <si>
    <t>Family 19</t>
  </si>
  <si>
    <t>Family 20</t>
  </si>
  <si>
    <t>Family 21</t>
  </si>
  <si>
    <t>Family 22</t>
  </si>
  <si>
    <t>Family 23</t>
  </si>
  <si>
    <t>Family 24</t>
  </si>
  <si>
    <t>Family 25</t>
  </si>
  <si>
    <t>Family 26</t>
  </si>
  <si>
    <t>Family 27</t>
  </si>
  <si>
    <t>Family 28</t>
  </si>
  <si>
    <t>Family 29</t>
  </si>
  <si>
    <t>Family 30</t>
  </si>
  <si>
    <t>Family Identifier (optional):</t>
  </si>
  <si>
    <t>1. In general, my family knows we are strong enough to solve problems in our lives.</t>
  </si>
  <si>
    <t>2. Our family traditions are important to us</t>
  </si>
  <si>
    <t>3. In general, my family works together to solve problems.</t>
  </si>
  <si>
    <t>4. In general, my family stays hopeful even in difficult times.</t>
  </si>
  <si>
    <t>5. My family is able to find time for things that matter to us.</t>
  </si>
  <si>
    <t>Protective Factor Total</t>
  </si>
  <si>
    <t>Number of Protective Factor items completed (minimum 3)</t>
  </si>
  <si>
    <t>Average Family Resilience Score</t>
  </si>
  <si>
    <t>Knowledge of Parenting &amp; Childhood Development</t>
  </si>
  <si>
    <t>Knowledge of Parenting &amp; Childhood Development Items</t>
  </si>
  <si>
    <t>6. I feel like I’m always telling my child(ren) “no” or “stop.”</t>
  </si>
  <si>
    <t>7. How I respond to my child(ren) depends on how I’m feeling.</t>
  </si>
  <si>
    <t>8. It is important to show that you understand your child(ren)’s feelings when they misbehave.</t>
  </si>
  <si>
    <t>9. Parents/caregivers have a big impact on how their child(ren) turn out.</t>
  </si>
  <si>
    <t>Average Knowledge of Parenting &amp; Childhood Development Score</t>
  </si>
  <si>
    <t>Social Supports Protective Factor</t>
  </si>
  <si>
    <t>Social Supports Items</t>
  </si>
  <si>
    <t>10. I have someone in my life who encourages me.</t>
  </si>
  <si>
    <t>11. I have someone in my life who is honest with me about difficult topics.</t>
  </si>
  <si>
    <t>12. When I am trying to work on achieving a goal, I have someone in my life who will support me.</t>
  </si>
  <si>
    <t>13. When I need someone to look after my child(ren) on short notice, I can find someone I trust.</t>
  </si>
  <si>
    <t xml:space="preserve">How to score Q14 --&gt;   </t>
  </si>
  <si>
    <t>4/+ boxes checked</t>
  </si>
  <si>
    <t>3 boxes checked</t>
  </si>
  <si>
    <t>2 boxes checked</t>
  </si>
  <si>
    <t>1 box checked</t>
  </si>
  <si>
    <t>None of the above</t>
  </si>
  <si>
    <t>14. I have people I trust to ask for advice about (check all that apply):</t>
  </si>
  <si>
    <t>Average Social Supports Score</t>
  </si>
  <si>
    <t>Concrete Supports Protective Factor</t>
  </si>
  <si>
    <t>Concrete Supports Items</t>
  </si>
  <si>
    <r>
      <rPr>
        <sz val="12"/>
        <color rgb="FF404040"/>
        <rFont val="Calibri (Body)"/>
      </rPr>
      <t>15. I have trouble affording what I need each month.</t>
    </r>
    <r>
      <rPr>
        <sz val="12"/>
        <color rgb="FF404040"/>
        <rFont val="Calibri"/>
        <family val="2"/>
        <scheme val="minor"/>
      </rPr>
      <t xml:space="preserve">
    </t>
    </r>
    <r>
      <rPr>
        <i/>
        <sz val="12"/>
        <color theme="0" tint="-0.499984740745262"/>
        <rFont val="Calibri (Body)"/>
      </rPr>
      <t xml:space="preserve"> Note these items are reverse coded →</t>
    </r>
  </si>
  <si>
    <t>16. I am able to afford the food I want to feed my family.</t>
  </si>
  <si>
    <t xml:space="preserve">Score Q17 and Q18 by number of boxes checked--&gt; </t>
  </si>
  <si>
    <t>None</t>
  </si>
  <si>
    <t>1 box</t>
  </si>
  <si>
    <t>2 boxes</t>
  </si>
  <si>
    <t>3 boxes</t>
  </si>
  <si>
    <t>4/+ boxes</t>
  </si>
  <si>
    <t xml:space="preserve">17. In the past month, were you unable to pay for (select all that apply): </t>
  </si>
  <si>
    <t>18. In the past year, have you (select all that apply):</t>
  </si>
  <si>
    <t>Average Concrete Supports Score</t>
  </si>
  <si>
    <t>Parent/Caregiver + Program Staff Relationship Protective Factor</t>
  </si>
  <si>
    <t>Parent/Caregiver + Program Staff Relationship Items</t>
  </si>
  <si>
    <t>19. When I talk to staff from this program about my problems, they seem to understand.</t>
  </si>
  <si>
    <t>20. The staff from this program genuinely care about me.</t>
  </si>
  <si>
    <t>21. The staff from this program have respect for me.</t>
  </si>
  <si>
    <t>22. The staff from this program help me when I need it.</t>
  </si>
  <si>
    <t>Average Parent/Caregiver + Program Staff Relationship Score</t>
  </si>
  <si>
    <t>Calculating Group/Program-Wide Protective Factor Scores</t>
  </si>
  <si>
    <t>Scoring Worksheet</t>
  </si>
  <si>
    <r>
      <rPr>
        <b/>
        <sz val="14"/>
        <color rgb="FF404040"/>
        <rFont val="Calibri"/>
        <family val="2"/>
        <scheme val="minor"/>
      </rPr>
      <t xml:space="preserve">Excel </t>
    </r>
    <r>
      <rPr>
        <sz val="14"/>
        <color rgb="FF404040"/>
        <rFont val="Calibri"/>
        <family val="2"/>
        <scheme val="minor"/>
      </rPr>
      <t xml:space="preserve">is showing you the scores based on what you entered into the </t>
    </r>
    <r>
      <rPr>
        <b/>
        <sz val="14"/>
        <color rgb="FF318399"/>
        <rFont val="Calibri (Body)"/>
      </rPr>
      <t>Individual Scores</t>
    </r>
    <r>
      <rPr>
        <sz val="14"/>
        <color rgb="FF404040"/>
        <rFont val="Calibri"/>
        <family val="2"/>
        <scheme val="minor"/>
      </rPr>
      <t xml:space="preserve"> tab</t>
    </r>
  </si>
  <si>
    <r>
      <rPr>
        <b/>
        <sz val="14"/>
        <color rgb="FF404040"/>
        <rFont val="Calibri"/>
        <family val="2"/>
        <scheme val="minor"/>
      </rPr>
      <t xml:space="preserve">Excel </t>
    </r>
    <r>
      <rPr>
        <sz val="14"/>
        <color rgb="FF404040"/>
        <rFont val="Calibri"/>
        <family val="2"/>
        <scheme val="minor"/>
      </rPr>
      <t xml:space="preserve">will sum each family’s score to calculate their individual </t>
    </r>
    <r>
      <rPr>
        <b/>
        <sz val="14"/>
        <color theme="5"/>
        <rFont val="Calibri (Body)"/>
      </rPr>
      <t>Family Total Score</t>
    </r>
  </si>
  <si>
    <r>
      <t xml:space="preserve">Each </t>
    </r>
    <r>
      <rPr>
        <b/>
        <sz val="14"/>
        <color theme="5"/>
        <rFont val="Calibri (Body)"/>
      </rPr>
      <t>Family Total</t>
    </r>
    <r>
      <rPr>
        <sz val="14"/>
        <color theme="5"/>
        <rFont val="Calibri (Body)"/>
      </rPr>
      <t xml:space="preserve"> </t>
    </r>
    <r>
      <rPr>
        <sz val="14"/>
        <color rgb="FF404040"/>
        <rFont val="Calibri (Body)"/>
      </rPr>
      <t xml:space="preserve">/ </t>
    </r>
    <r>
      <rPr>
        <b/>
        <sz val="14"/>
        <color rgb="FF404040"/>
        <rFont val="Calibri (Body)"/>
      </rPr>
      <t>number of protective factors</t>
    </r>
    <r>
      <rPr>
        <sz val="14"/>
        <color rgb="FF404040"/>
        <rFont val="Calibri (Body)"/>
      </rPr>
      <t xml:space="preserve"> completed = </t>
    </r>
    <r>
      <rPr>
        <b/>
        <sz val="14"/>
        <color rgb="FF69418B"/>
        <rFont val="Calibri (Body)"/>
      </rPr>
      <t>Family Average Protective Factor Score</t>
    </r>
  </si>
  <si>
    <r>
      <t xml:space="preserve">Sum of </t>
    </r>
    <r>
      <rPr>
        <b/>
        <sz val="14"/>
        <color rgb="FF69418B"/>
        <rFont val="Calibri (Body)"/>
      </rPr>
      <t>Family Average Protective Factor Scores</t>
    </r>
    <r>
      <rPr>
        <sz val="14"/>
        <color rgb="FF404040"/>
        <rFont val="Calibri"/>
        <family val="2"/>
        <scheme val="minor"/>
      </rPr>
      <t xml:space="preserve"> = the </t>
    </r>
    <r>
      <rPr>
        <b/>
        <sz val="14"/>
        <color rgb="FF318399"/>
        <rFont val="Calibri (Body)"/>
      </rPr>
      <t>Total Group Score</t>
    </r>
    <r>
      <rPr>
        <sz val="14"/>
        <color rgb="FF404040"/>
        <rFont val="Calibri"/>
        <family val="2"/>
        <scheme val="minor"/>
      </rPr>
      <t xml:space="preserve"> (</t>
    </r>
    <r>
      <rPr>
        <b/>
        <sz val="14"/>
        <color rgb="FF404040"/>
        <rFont val="Calibri"/>
        <family val="2"/>
        <scheme val="minor"/>
      </rPr>
      <t xml:space="preserve">Excel </t>
    </r>
    <r>
      <rPr>
        <sz val="14"/>
        <color rgb="FF404040"/>
        <rFont val="Calibri"/>
        <family val="2"/>
        <scheme val="minor"/>
      </rPr>
      <t>calculates)</t>
    </r>
  </si>
  <si>
    <t>y</t>
  </si>
  <si>
    <r>
      <rPr>
        <b/>
        <sz val="14"/>
        <color rgb="FF318399"/>
        <rFont val="Calibri (Body)"/>
      </rPr>
      <t>Total Group Score</t>
    </r>
    <r>
      <rPr>
        <sz val="14"/>
        <color rgb="FF404040"/>
        <rFont val="Calibri (Body)"/>
      </rPr>
      <t xml:space="preserve"> / </t>
    </r>
    <r>
      <rPr>
        <b/>
        <sz val="14"/>
        <color rgb="FF404040"/>
        <rFont val="Calibri (Body)"/>
      </rPr>
      <t xml:space="preserve">number of families </t>
    </r>
    <r>
      <rPr>
        <sz val="14"/>
        <color rgb="FF404040"/>
        <rFont val="Calibri (Body)"/>
      </rPr>
      <t xml:space="preserve">included = </t>
    </r>
    <r>
      <rPr>
        <b/>
        <sz val="14"/>
        <color rgb="FF2F5496"/>
        <rFont val="Calibri"/>
        <family val="2"/>
        <scheme val="minor"/>
      </rPr>
      <t>Average Group Score</t>
    </r>
    <r>
      <rPr>
        <sz val="14"/>
        <rFont val="Calibri (Body)"/>
      </rPr>
      <t xml:space="preserve"> (</t>
    </r>
    <r>
      <rPr>
        <b/>
        <sz val="14"/>
        <rFont val="Calibri (Body)"/>
      </rPr>
      <t>Excel</t>
    </r>
    <r>
      <rPr>
        <sz val="14"/>
        <rFont val="Calibri (Body)"/>
      </rPr>
      <t xml:space="preserve"> calculates)</t>
    </r>
  </si>
  <si>
    <t>Protective Factor Scores</t>
  </si>
  <si>
    <t>Family Total Score</t>
  </si>
  <si>
    <t>Family Average Protective Factor Score</t>
  </si>
  <si>
    <t>Family Identifier (optional)</t>
  </si>
  <si>
    <t>Family Resilience</t>
  </si>
  <si>
    <t>Social Supports</t>
  </si>
  <si>
    <t>Concrete Supports</t>
  </si>
  <si>
    <t>Parent/Caregiver + Program Staff Relationship</t>
  </si>
  <si>
    <t>Total Group Score</t>
  </si>
  <si>
    <t>Total Number of Families with Protective Factor Score</t>
  </si>
  <si>
    <t>Average Group Score</t>
  </si>
  <si>
    <t>Calculating Changes in Protective Factor Scores</t>
  </si>
  <si>
    <t>Observing change in family-level protective factors can help reveal the impact of your program and where additional supports may still be needed. Programs can consider change at individual/group levels by analyzing change in the average Protective Factor scores.</t>
  </si>
  <si>
    <r>
      <rPr>
        <b/>
        <sz val="16"/>
        <color theme="1"/>
        <rFont val="Calibri"/>
        <family val="2"/>
        <scheme val="minor"/>
      </rPr>
      <t xml:space="preserve">Enter </t>
    </r>
    <r>
      <rPr>
        <sz val="16"/>
        <color theme="1"/>
        <rFont val="Calibri"/>
        <family val="2"/>
        <scheme val="minor"/>
      </rPr>
      <t>a Family Identifier for each family (optional)</t>
    </r>
  </si>
  <si>
    <r>
      <rPr>
        <b/>
        <sz val="16"/>
        <color theme="1"/>
        <rFont val="Calibri"/>
        <family val="2"/>
        <scheme val="minor"/>
      </rPr>
      <t xml:space="preserve">Enter </t>
    </r>
    <r>
      <rPr>
        <sz val="16"/>
        <color theme="1"/>
        <rFont val="Calibri"/>
        <family val="2"/>
        <scheme val="minor"/>
      </rPr>
      <t xml:space="preserve">each family's </t>
    </r>
    <r>
      <rPr>
        <b/>
        <sz val="16"/>
        <color theme="5"/>
        <rFont val="Calibri (Body)"/>
      </rPr>
      <t>Average Pre-Score</t>
    </r>
    <r>
      <rPr>
        <sz val="16"/>
        <color theme="1"/>
        <rFont val="Calibri"/>
        <family val="2"/>
        <scheme val="minor"/>
      </rPr>
      <t xml:space="preserve"> (from initial survey) and </t>
    </r>
    <r>
      <rPr>
        <b/>
        <sz val="16"/>
        <color rgb="FF318399"/>
        <rFont val="Calibri (Body)"/>
      </rPr>
      <t>Average Post-Score</t>
    </r>
    <r>
      <rPr>
        <sz val="16"/>
        <rFont val="Calibri (Body)"/>
      </rPr>
      <t xml:space="preserve"> (from follow-up survey)</t>
    </r>
  </si>
  <si>
    <r>
      <rPr>
        <b/>
        <sz val="16"/>
        <color theme="1"/>
        <rFont val="Calibri"/>
        <family val="2"/>
        <scheme val="minor"/>
      </rPr>
      <t xml:space="preserve">Excel </t>
    </r>
    <r>
      <rPr>
        <sz val="16"/>
        <color theme="1"/>
        <rFont val="Calibri"/>
        <family val="2"/>
        <scheme val="minor"/>
      </rPr>
      <t>will calculate the changes in those scores (</t>
    </r>
    <r>
      <rPr>
        <b/>
        <sz val="16"/>
        <color rgb="FF318399"/>
        <rFont val="Calibri (Body)"/>
      </rPr>
      <t>Average Post-Score</t>
    </r>
    <r>
      <rPr>
        <sz val="16"/>
        <color theme="1"/>
        <rFont val="Calibri"/>
        <family val="2"/>
        <scheme val="minor"/>
      </rPr>
      <t xml:space="preserve"> – </t>
    </r>
    <r>
      <rPr>
        <b/>
        <sz val="16"/>
        <color theme="5"/>
        <rFont val="Calibri (Body)"/>
      </rPr>
      <t>Average Pre-Score</t>
    </r>
    <r>
      <rPr>
        <sz val="16"/>
        <color theme="1"/>
        <rFont val="Calibri"/>
        <family val="2"/>
        <scheme val="minor"/>
      </rPr>
      <t xml:space="preserve"> = </t>
    </r>
    <r>
      <rPr>
        <b/>
        <sz val="16"/>
        <color rgb="FF69418B"/>
        <rFont val="Calibri (Body)"/>
      </rPr>
      <t>Raw Difference</t>
    </r>
    <r>
      <rPr>
        <sz val="16"/>
        <color theme="1"/>
        <rFont val="Calibri"/>
        <family val="2"/>
        <scheme val="minor"/>
      </rPr>
      <t>)</t>
    </r>
  </si>
  <si>
    <r>
      <rPr>
        <b/>
        <sz val="16"/>
        <rFont val="Calibri (Body)"/>
      </rPr>
      <t xml:space="preserve">Excel </t>
    </r>
    <r>
      <rPr>
        <sz val="16"/>
        <rFont val="Calibri (Body)"/>
      </rPr>
      <t>will calculate</t>
    </r>
    <r>
      <rPr>
        <b/>
        <sz val="16"/>
        <color rgb="FF69418B"/>
        <rFont val="Calibri (Body)"/>
      </rPr>
      <t xml:space="preserve"> Raw Difference</t>
    </r>
    <r>
      <rPr>
        <sz val="16"/>
        <color rgb="FF404040"/>
        <rFont val="Calibri"/>
        <family val="2"/>
        <scheme val="minor"/>
      </rPr>
      <t xml:space="preserve"> / </t>
    </r>
    <r>
      <rPr>
        <b/>
        <sz val="16"/>
        <color theme="5"/>
        <rFont val="Calibri (Body)"/>
      </rPr>
      <t>Average Pre-Score</t>
    </r>
    <r>
      <rPr>
        <sz val="16"/>
        <color rgb="FF404040"/>
        <rFont val="Calibri (Body)"/>
      </rPr>
      <t xml:space="preserve"> = </t>
    </r>
    <r>
      <rPr>
        <b/>
        <sz val="16"/>
        <color theme="2" tint="-0.499984740745262"/>
        <rFont val="Calibri (Body)"/>
      </rPr>
      <t>Change</t>
    </r>
  </si>
  <si>
    <r>
      <rPr>
        <b/>
        <sz val="16"/>
        <rFont val="Calibri (Body)"/>
      </rPr>
      <t xml:space="preserve">Excel </t>
    </r>
    <r>
      <rPr>
        <sz val="16"/>
        <rFont val="Calibri (Body)"/>
      </rPr>
      <t>will calculate</t>
    </r>
    <r>
      <rPr>
        <b/>
        <sz val="16"/>
        <rFont val="Calibri (Body)"/>
      </rPr>
      <t xml:space="preserve"> </t>
    </r>
    <r>
      <rPr>
        <b/>
        <sz val="16"/>
        <color theme="2" tint="-0.499984740745262"/>
        <rFont val="Calibri (Body)"/>
      </rPr>
      <t>Change</t>
    </r>
    <r>
      <rPr>
        <sz val="16"/>
        <color rgb="FF404040"/>
        <rFont val="Calibri (Body)"/>
      </rPr>
      <t xml:space="preserve"> x 100 = </t>
    </r>
    <r>
      <rPr>
        <b/>
        <sz val="16"/>
        <color rgb="FF4472C4"/>
        <rFont val="Calibri"/>
        <family val="2"/>
        <scheme val="minor"/>
      </rPr>
      <t>Percent Change</t>
    </r>
  </si>
  <si>
    <t>z</t>
  </si>
  <si>
    <r>
      <rPr>
        <sz val="16"/>
        <color rgb="FF404040"/>
        <rFont val="Calibri (Body)"/>
      </rPr>
      <t>Note if the change is an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increase (+)</t>
    </r>
    <r>
      <rPr>
        <sz val="16"/>
        <rFont val="Calibri (Body)"/>
      </rPr>
      <t xml:space="preserve"> or </t>
    </r>
    <r>
      <rPr>
        <b/>
        <sz val="16"/>
        <rFont val="Calibri"/>
        <family val="2"/>
        <scheme val="minor"/>
      </rPr>
      <t>decrease (-)</t>
    </r>
  </si>
  <si>
    <t>Changes in Family Protective Factor Scores</t>
  </si>
  <si>
    <r>
      <t xml:space="preserve">Average Pre
</t>
    </r>
    <r>
      <rPr>
        <b/>
        <sz val="12"/>
        <color rgb="FFFFFFFF"/>
        <rFont val="Calibri (Body)"/>
      </rPr>
      <t>(Pre- or "Before")</t>
    </r>
  </si>
  <si>
    <r>
      <t xml:space="preserve">Average Post
</t>
    </r>
    <r>
      <rPr>
        <b/>
        <sz val="12"/>
        <color rgb="FFFFFFFF"/>
        <rFont val="Calibri (Body)"/>
      </rPr>
      <t>(Post- or "Now")</t>
    </r>
  </si>
  <si>
    <t>Raw Difference</t>
  </si>
  <si>
    <t>Change</t>
  </si>
  <si>
    <t>Percent Change</t>
  </si>
  <si>
    <t>Family:</t>
  </si>
  <si>
    <t>Total Group Scores and Changes</t>
  </si>
  <si>
    <t>Total Number of Families with CRMT-PF Survey Score</t>
  </si>
  <si>
    <t>Average Group Scores and Changes</t>
  </si>
  <si>
    <r>
      <t xml:space="preserve">Note that Q6 and Q7 are </t>
    </r>
    <r>
      <rPr>
        <b/>
        <sz val="11"/>
        <color theme="0"/>
        <rFont val="Calibri"/>
        <family val="2"/>
        <scheme val="minor"/>
      </rPr>
      <t>reverse coded</t>
    </r>
    <r>
      <rPr>
        <sz val="11"/>
        <color theme="0"/>
        <rFont val="Calibri"/>
        <family val="2"/>
        <scheme val="minor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</si>
</sst>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6.5"/>
      <color rgb="FF075F61"/>
      <name val="Calibri Light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 Light"/>
      <family val="2"/>
    </font>
    <font>
      <i/>
      <sz val="12"/>
      <color theme="1"/>
      <name val="Calibri Light"/>
      <family val="2"/>
    </font>
    <font>
      <b/>
      <sz val="16"/>
      <color rgb="FFED7D31"/>
      <name val="Calibri Light"/>
      <family val="2"/>
    </font>
    <font>
      <sz val="12"/>
      <color rgb="FF404040"/>
      <name val="Calibri"/>
      <family val="2"/>
      <scheme val="minor"/>
    </font>
    <font>
      <b/>
      <sz val="12"/>
      <color rgb="FF404040"/>
      <name val="Calibri"/>
      <family val="2"/>
      <scheme val="minor"/>
    </font>
    <font>
      <sz val="7.5"/>
      <color rgb="FF404040"/>
      <name val="Symbol"/>
      <charset val="2"/>
    </font>
    <font>
      <b/>
      <sz val="20"/>
      <color theme="0"/>
      <name val="Calibri Light"/>
      <family val="2"/>
    </font>
    <font>
      <b/>
      <sz val="18"/>
      <color theme="0"/>
      <name val="Calibri Light"/>
      <family val="2"/>
    </font>
    <font>
      <b/>
      <i/>
      <sz val="12"/>
      <color rgb="FF404040"/>
      <name val="Calibri"/>
      <family val="2"/>
      <scheme val="minor"/>
    </font>
    <font>
      <i/>
      <sz val="12"/>
      <color rgb="FF40404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FFFF"/>
      <name val="Calibri Light"/>
      <family val="2"/>
    </font>
    <font>
      <b/>
      <sz val="16"/>
      <color rgb="FFAEAAAA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i/>
      <sz val="12"/>
      <color theme="0" tint="-0.499984740745262"/>
      <name val="Calibri (Body)"/>
    </font>
    <font>
      <b/>
      <sz val="16"/>
      <color rgb="FFF7CAAC"/>
      <name val="Calibri"/>
      <family val="2"/>
      <scheme val="minor"/>
    </font>
    <font>
      <b/>
      <sz val="22"/>
      <color rgb="FF075F61"/>
      <name val="Calibri Light"/>
      <family val="2"/>
    </font>
    <font>
      <b/>
      <sz val="16"/>
      <color rgb="FFFFFFFF"/>
      <name val="Calibri"/>
      <family val="2"/>
      <scheme val="minor"/>
    </font>
    <font>
      <b/>
      <sz val="14"/>
      <color rgb="FFED7D31"/>
      <name val="Calibri"/>
      <family val="2"/>
      <scheme val="minor"/>
    </font>
    <font>
      <sz val="16"/>
      <color rgb="FF40404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404040"/>
      <name val="Calibri"/>
      <family val="2"/>
      <scheme val="minor"/>
    </font>
    <font>
      <b/>
      <sz val="12"/>
      <color rgb="FFFFFFFF"/>
      <name val="Calibri (Body)"/>
    </font>
    <font>
      <sz val="8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4472C4"/>
      <name val="Calibri"/>
      <family val="2"/>
      <scheme val="minor"/>
    </font>
    <font>
      <sz val="26"/>
      <color rgb="FF318399"/>
      <name val="Wingdings 2"/>
      <charset val="2"/>
    </font>
    <font>
      <sz val="12"/>
      <color rgb="FF318399"/>
      <name val="Calibri Light"/>
      <family val="2"/>
    </font>
    <font>
      <b/>
      <sz val="12"/>
      <color rgb="FF69418B"/>
      <name val="Calibri (Body)"/>
    </font>
    <font>
      <b/>
      <sz val="12"/>
      <color rgb="FF318399"/>
      <name val="Calibri"/>
      <family val="2"/>
      <scheme val="minor"/>
    </font>
    <font>
      <b/>
      <sz val="14"/>
      <color rgb="FF318399"/>
      <name val="Calibri"/>
      <family val="2"/>
      <scheme val="minor"/>
    </font>
    <font>
      <b/>
      <sz val="14"/>
      <color rgb="FF69418B"/>
      <name val="Calibri"/>
      <family val="2"/>
      <scheme val="minor"/>
    </font>
    <font>
      <b/>
      <sz val="16"/>
      <color rgb="FF69418B"/>
      <name val="Calibri (Body)"/>
    </font>
    <font>
      <sz val="24"/>
      <color rgb="FF318399"/>
      <name val="Wingdings 2"/>
      <charset val="2"/>
    </font>
    <font>
      <b/>
      <sz val="16"/>
      <color rgb="FF318399"/>
      <name val="Calibri (Body)"/>
    </font>
    <font>
      <b/>
      <sz val="22"/>
      <color theme="0"/>
      <name val="Calibri Light"/>
      <family val="2"/>
    </font>
    <font>
      <b/>
      <sz val="16"/>
      <color theme="1" tint="0.14999847407452621"/>
      <name val="Calibri"/>
      <family val="2"/>
      <scheme val="minor"/>
    </font>
    <font>
      <sz val="16"/>
      <color theme="1" tint="0.14999847407452621"/>
      <name val="Calibri"/>
      <family val="2"/>
      <scheme val="minor"/>
    </font>
    <font>
      <b/>
      <sz val="16"/>
      <color rgb="FF318399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04040"/>
      <name val="Calibri (Body)"/>
    </font>
    <font>
      <b/>
      <sz val="12"/>
      <color rgb="FF404040"/>
      <name val="Calibri (Body)"/>
    </font>
    <font>
      <sz val="14"/>
      <color rgb="FF404040"/>
      <name val="Calibri"/>
      <family val="2"/>
      <scheme val="minor"/>
    </font>
    <font>
      <b/>
      <sz val="14"/>
      <color rgb="FF404040"/>
      <name val="Calibri"/>
      <family val="2"/>
      <scheme val="minor"/>
    </font>
    <font>
      <b/>
      <sz val="14"/>
      <color rgb="FF318399"/>
      <name val="Calibri (Body)"/>
    </font>
    <font>
      <b/>
      <sz val="14"/>
      <color rgb="FF69418B"/>
      <name val="Calibri (Body)"/>
    </font>
    <font>
      <b/>
      <sz val="14"/>
      <color rgb="FF2F5496"/>
      <name val="Calibri"/>
      <family val="2"/>
      <scheme val="minor"/>
    </font>
    <font>
      <sz val="14"/>
      <color rgb="FF404040"/>
      <name val="Calibri (Body)"/>
    </font>
    <font>
      <b/>
      <sz val="14"/>
      <color rgb="FF404040"/>
      <name val="Calibri (Body)"/>
    </font>
    <font>
      <sz val="16"/>
      <color rgb="FF404040"/>
      <name val="Calibri (Body)"/>
    </font>
    <font>
      <i/>
      <sz val="14"/>
      <color rgb="FF40404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318399"/>
      <name val="Calibri (Body)"/>
    </font>
    <font>
      <b/>
      <sz val="14"/>
      <color theme="5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2"/>
      <color theme="2" tint="-0.499984740745262"/>
      <name val="Calibri (Body)"/>
    </font>
    <font>
      <b/>
      <sz val="12"/>
      <color theme="5"/>
      <name val="Calibri (Body)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5"/>
      <name val="Calibri (Body)"/>
    </font>
    <font>
      <sz val="14"/>
      <color theme="5"/>
      <name val="Calibri (Body)"/>
    </font>
    <font>
      <sz val="14"/>
      <name val="Calibri (Body)"/>
    </font>
    <font>
      <b/>
      <sz val="14"/>
      <name val="Calibri (Body)"/>
    </font>
    <font>
      <b/>
      <sz val="16"/>
      <color theme="5"/>
      <name val="Calibri (Body)"/>
    </font>
    <font>
      <sz val="16"/>
      <name val="Calibri (Body)"/>
    </font>
    <font>
      <b/>
      <sz val="16"/>
      <name val="Calibri (Body)"/>
    </font>
    <font>
      <b/>
      <sz val="16"/>
      <name val="Calibri"/>
      <family val="2"/>
      <scheme val="minor"/>
    </font>
    <font>
      <b/>
      <sz val="16"/>
      <color theme="2" tint="-0.499984740745262"/>
      <name val="Calibri (Body)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318399"/>
      <name val="Calibri"/>
      <family val="2"/>
      <scheme val="minor"/>
    </font>
    <font>
      <b/>
      <sz val="10"/>
      <color theme="0"/>
      <name val="Calibri Light"/>
      <family val="2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DFFAF3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8E1F2"/>
        <bgColor indexed="64"/>
      </patternFill>
    </fill>
    <fill>
      <patternFill patternType="solid">
        <fgColor rgb="FFE2D7F7"/>
        <bgColor indexed="64"/>
      </patternFill>
    </fill>
    <fill>
      <patternFill patternType="solid">
        <fgColor rgb="FFFEE7E3"/>
        <bgColor indexed="64"/>
      </patternFill>
    </fill>
    <fill>
      <patternFill patternType="solid">
        <fgColor rgb="FF69418B"/>
        <bgColor indexed="64"/>
      </patternFill>
    </fill>
    <fill>
      <patternFill patternType="solid">
        <fgColor rgb="FF318399"/>
        <bgColor indexed="64"/>
      </patternFill>
    </fill>
    <fill>
      <patternFill patternType="solid">
        <fgColor rgb="FF318399"/>
        <bgColor rgb="FF000000"/>
      </patternFill>
    </fill>
    <fill>
      <patternFill patternType="solid">
        <fgColor rgb="FF69418B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E0E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/>
      <right/>
      <top/>
      <bottom style="medium">
        <color rgb="FFA5A5A5"/>
      </bottom>
      <diagonal/>
    </border>
    <border>
      <left style="medium">
        <color rgb="FFA5A5A5"/>
      </left>
      <right/>
      <top style="medium">
        <color rgb="FFA5A5A5"/>
      </top>
      <bottom/>
      <diagonal/>
    </border>
    <border>
      <left/>
      <right/>
      <top style="medium">
        <color rgb="FFA5A5A5"/>
      </top>
      <bottom/>
      <diagonal/>
    </border>
    <border>
      <left/>
      <right style="medium">
        <color rgb="FFA5A5A5"/>
      </right>
      <top style="medium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thin">
        <color rgb="FFA5A5A5"/>
      </left>
      <right/>
      <top style="medium">
        <color rgb="FFA5A5A5"/>
      </top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medium">
        <color rgb="FFA5A5A5"/>
      </left>
      <right style="thin">
        <color rgb="FFA5A5A5"/>
      </right>
      <top style="medium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rgb="FFA5A5A5"/>
      </right>
      <top style="medium">
        <color rgb="FFA5A5A5"/>
      </top>
      <bottom style="thin">
        <color rgb="FFA5A5A5"/>
      </bottom>
      <diagonal/>
    </border>
    <border>
      <left style="medium">
        <color rgb="FFA5A5A5"/>
      </left>
      <right style="thin">
        <color rgb="FFA5A5A5"/>
      </right>
      <top style="thin">
        <color rgb="FFA5A5A5"/>
      </top>
      <bottom style="medium">
        <color rgb="FFA5A5A5"/>
      </bottom>
      <diagonal/>
    </border>
    <border>
      <left style="thin">
        <color rgb="FFA5A5A5"/>
      </left>
      <right style="medium">
        <color rgb="FFA5A5A5"/>
      </right>
      <top style="thin">
        <color rgb="FFA5A5A5"/>
      </top>
      <bottom style="medium">
        <color rgb="FFA5A5A5"/>
      </bottom>
      <diagonal/>
    </border>
    <border>
      <left style="medium">
        <color rgb="FF69418B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69418B"/>
      </left>
      <right/>
      <top style="medium">
        <color rgb="FFA5A5A5"/>
      </top>
      <bottom style="medium">
        <color rgb="FFA5A5A5"/>
      </bottom>
      <diagonal/>
    </border>
    <border>
      <left/>
      <right style="medium">
        <color rgb="FF69418B"/>
      </right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medium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medium">
        <color rgb="FFA5A5A5"/>
      </right>
      <top/>
      <bottom/>
      <diagonal/>
    </border>
    <border>
      <left style="thin">
        <color rgb="FFA5A5A5"/>
      </left>
      <right/>
      <top/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 indent="4"/>
    </xf>
    <xf numFmtId="0" fontId="17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0" fillId="9" borderId="0" xfId="0" applyFont="1" applyFill="1" applyAlignment="1">
      <alignment vertical="center"/>
    </xf>
    <xf numFmtId="0" fontId="0" fillId="9" borderId="0" xfId="0" applyFill="1"/>
    <xf numFmtId="0" fontId="11" fillId="9" borderId="0" xfId="0" applyFont="1" applyFill="1" applyAlignment="1">
      <alignment vertical="center"/>
    </xf>
    <xf numFmtId="0" fontId="0" fillId="10" borderId="0" xfId="0" applyFill="1"/>
    <xf numFmtId="0" fontId="10" fillId="10" borderId="0" xfId="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0" fillId="10" borderId="0" xfId="0" applyFont="1" applyFill="1" applyAlignment="1">
      <alignment horizontal="left" vertical="center" indent="2"/>
    </xf>
    <xf numFmtId="0" fontId="42" fillId="10" borderId="0" xfId="0" applyFont="1" applyFill="1" applyAlignment="1">
      <alignment horizontal="left" vertical="center" indent="2"/>
    </xf>
    <xf numFmtId="0" fontId="43" fillId="5" borderId="27" xfId="0" applyFont="1" applyFill="1" applyBorder="1" applyAlignment="1">
      <alignment horizontal="center" vertical="center" wrapText="1"/>
    </xf>
    <xf numFmtId="0" fontId="44" fillId="3" borderId="27" xfId="0" applyFont="1" applyFill="1" applyBorder="1" applyAlignment="1">
      <alignment horizontal="center" vertical="center" wrapText="1"/>
    </xf>
    <xf numFmtId="0" fontId="44" fillId="3" borderId="8" xfId="0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44" fillId="4" borderId="2" xfId="0" applyFont="1" applyFill="1" applyBorder="1" applyAlignment="1">
      <alignment horizontal="center" vertical="center" wrapText="1"/>
    </xf>
    <xf numFmtId="0" fontId="44" fillId="4" borderId="27" xfId="0" applyFont="1" applyFill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28" fillId="2" borderId="10" xfId="0" applyFont="1" applyFill="1" applyBorder="1" applyAlignment="1">
      <alignment vertical="center" wrapText="1"/>
    </xf>
    <xf numFmtId="0" fontId="28" fillId="2" borderId="11" xfId="0" applyFont="1" applyFill="1" applyBorder="1" applyAlignment="1">
      <alignment vertical="center" wrapText="1"/>
    </xf>
    <xf numFmtId="0" fontId="28" fillId="2" borderId="7" xfId="0" applyFont="1" applyFill="1" applyBorder="1" applyAlignment="1">
      <alignment vertical="center" wrapText="1"/>
    </xf>
    <xf numFmtId="0" fontId="28" fillId="2" borderId="9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5" fillId="7" borderId="22" xfId="0" applyFont="1" applyFill="1" applyBorder="1" applyAlignment="1">
      <alignment horizontal="center" vertical="center" wrapText="1"/>
    </xf>
    <xf numFmtId="0" fontId="45" fillId="3" borderId="23" xfId="0" applyFont="1" applyFill="1" applyBorder="1" applyAlignment="1">
      <alignment horizontal="center" vertical="center" wrapText="1"/>
    </xf>
    <xf numFmtId="0" fontId="45" fillId="7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indent="2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25" fillId="8" borderId="22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45" fillId="4" borderId="22" xfId="0" applyFont="1" applyFill="1" applyBorder="1" applyAlignment="1">
      <alignment horizontal="center" vertical="center" wrapText="1"/>
    </xf>
    <xf numFmtId="9" fontId="45" fillId="6" borderId="22" xfId="1" applyFont="1" applyFill="1" applyBorder="1" applyAlignment="1">
      <alignment horizontal="center" vertical="center" wrapText="1"/>
    </xf>
    <xf numFmtId="0" fontId="25" fillId="8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45" fillId="7" borderId="37" xfId="0" applyFont="1" applyFill="1" applyBorder="1" applyAlignment="1">
      <alignment horizontal="center" vertical="center" wrapText="1"/>
    </xf>
    <xf numFmtId="0" fontId="45" fillId="4" borderId="37" xfId="0" applyFont="1" applyFill="1" applyBorder="1" applyAlignment="1">
      <alignment horizontal="center" vertical="center" wrapText="1"/>
    </xf>
    <xf numFmtId="9" fontId="45" fillId="6" borderId="37" xfId="1" applyFont="1" applyFill="1" applyBorder="1" applyAlignment="1">
      <alignment horizontal="center" vertical="center" wrapText="1"/>
    </xf>
    <xf numFmtId="0" fontId="45" fillId="7" borderId="2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9" fontId="45" fillId="6" borderId="2" xfId="1" applyFont="1" applyFill="1" applyBorder="1" applyAlignment="1">
      <alignment horizontal="center" vertical="center" wrapText="1"/>
    </xf>
    <xf numFmtId="0" fontId="49" fillId="8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46" fillId="11" borderId="0" xfId="0" applyFont="1" applyFill="1"/>
    <xf numFmtId="0" fontId="46" fillId="12" borderId="0" xfId="0" applyFont="1" applyFill="1"/>
    <xf numFmtId="0" fontId="45" fillId="0" borderId="20" xfId="0" applyFont="1" applyBorder="1" applyAlignment="1">
      <alignment vertical="center"/>
    </xf>
    <xf numFmtId="0" fontId="45" fillId="0" borderId="21" xfId="0" applyFont="1" applyBorder="1" applyAlignment="1">
      <alignment vertical="center"/>
    </xf>
    <xf numFmtId="0" fontId="45" fillId="0" borderId="18" xfId="0" applyFont="1" applyBorder="1" applyAlignment="1">
      <alignment vertical="center"/>
    </xf>
    <xf numFmtId="0" fontId="45" fillId="0" borderId="34" xfId="0" applyFont="1" applyBorder="1" applyAlignment="1">
      <alignment vertical="center"/>
    </xf>
    <xf numFmtId="0" fontId="45" fillId="0" borderId="35" xfId="0" applyFont="1" applyBorder="1" applyAlignment="1">
      <alignment vertical="center"/>
    </xf>
    <xf numFmtId="0" fontId="59" fillId="2" borderId="8" xfId="0" applyFont="1" applyFill="1" applyBorder="1" applyAlignment="1">
      <alignment horizontal="center" vertical="center" wrapText="1"/>
    </xf>
    <xf numFmtId="0" fontId="19" fillId="9" borderId="27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horizontal="center" vertical="center" wrapText="1"/>
    </xf>
    <xf numFmtId="0" fontId="65" fillId="0" borderId="27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45" fillId="14" borderId="22" xfId="0" applyFont="1" applyFill="1" applyBorder="1" applyAlignment="1">
      <alignment horizontal="center" vertical="center" wrapText="1"/>
    </xf>
    <xf numFmtId="0" fontId="45" fillId="6" borderId="25" xfId="0" applyFont="1" applyFill="1" applyBorder="1" applyAlignment="1">
      <alignment horizontal="center" vertical="center" wrapText="1"/>
    </xf>
    <xf numFmtId="0" fontId="45" fillId="6" borderId="26" xfId="0" applyFont="1" applyFill="1" applyBorder="1" applyAlignment="1">
      <alignment horizontal="center" vertical="center" wrapText="1"/>
    </xf>
    <xf numFmtId="0" fontId="45" fillId="7" borderId="32" xfId="0" applyFont="1" applyFill="1" applyBorder="1" applyAlignment="1">
      <alignment horizontal="center" vertical="center" wrapText="1"/>
    </xf>
    <xf numFmtId="0" fontId="45" fillId="3" borderId="24" xfId="0" applyFont="1" applyFill="1" applyBorder="1" applyAlignment="1">
      <alignment horizontal="center" vertical="center" wrapText="1"/>
    </xf>
    <xf numFmtId="0" fontId="76" fillId="10" borderId="6" xfId="0" applyFont="1" applyFill="1" applyBorder="1" applyAlignment="1">
      <alignment horizontal="center" vertical="center" wrapText="1"/>
    </xf>
    <xf numFmtId="0" fontId="76" fillId="10" borderId="8" xfId="0" applyFont="1" applyFill="1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vertical="center" wrapText="1"/>
    </xf>
    <xf numFmtId="0" fontId="77" fillId="10" borderId="4" xfId="0" applyFont="1" applyFill="1" applyBorder="1" applyAlignment="1">
      <alignment horizontal="right" vertical="center" wrapText="1"/>
    </xf>
    <xf numFmtId="0" fontId="27" fillId="10" borderId="27" xfId="0" applyFont="1" applyFill="1" applyBorder="1" applyAlignment="1">
      <alignment horizontal="center" vertical="center" wrapText="1"/>
    </xf>
    <xf numFmtId="0" fontId="27" fillId="10" borderId="3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left" vertical="center" indent="2"/>
    </xf>
    <xf numFmtId="0" fontId="61" fillId="0" borderId="0" xfId="0" applyFont="1" applyAlignment="1">
      <alignment horizontal="right" vertical="center" wrapText="1"/>
    </xf>
    <xf numFmtId="0" fontId="44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78" fillId="10" borderId="6" xfId="0" applyFont="1" applyFill="1" applyBorder="1" applyAlignment="1">
      <alignment horizontal="center" vertical="center" wrapText="1"/>
    </xf>
    <xf numFmtId="0" fontId="78" fillId="10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79" fillId="0" borderId="2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80" fillId="9" borderId="0" xfId="0" applyFont="1" applyFill="1" applyAlignment="1">
      <alignment vertical="top"/>
    </xf>
    <xf numFmtId="0" fontId="17" fillId="15" borderId="8" xfId="0" applyFont="1" applyFill="1" applyBorder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6" fillId="10" borderId="1" xfId="0" applyFont="1" applyFill="1" applyBorder="1" applyAlignment="1">
      <alignment horizontal="left" vertical="center" wrapText="1" indent="1"/>
    </xf>
    <xf numFmtId="0" fontId="16" fillId="13" borderId="1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0" fontId="34" fillId="0" borderId="1" xfId="0" applyFont="1" applyBorder="1" applyAlignment="1">
      <alignment horizontal="left" vertical="center" wrapText="1" indent="1"/>
    </xf>
    <xf numFmtId="0" fontId="16" fillId="9" borderId="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19" fillId="9" borderId="28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19" fillId="9" borderId="4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0" fontId="7" fillId="15" borderId="3" xfId="0" applyFont="1" applyFill="1" applyBorder="1" applyAlignment="1">
      <alignment vertical="center" wrapText="1"/>
    </xf>
    <xf numFmtId="0" fontId="7" fillId="15" borderId="4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8" fillId="0" borderId="3" xfId="0" applyFont="1" applyBorder="1" applyAlignment="1">
      <alignment horizontal="right" vertical="center" wrapText="1"/>
    </xf>
    <xf numFmtId="0" fontId="38" fillId="0" borderId="5" xfId="0" applyFont="1" applyBorder="1" applyAlignment="1">
      <alignment horizontal="right" vertical="center" wrapText="1"/>
    </xf>
    <xf numFmtId="0" fontId="38" fillId="0" borderId="29" xfId="0" applyFont="1" applyBorder="1" applyAlignment="1">
      <alignment horizontal="right" vertical="center" wrapText="1"/>
    </xf>
    <xf numFmtId="0" fontId="66" fillId="0" borderId="0" xfId="0" applyFont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77" fillId="10" borderId="5" xfId="0" applyFont="1" applyFill="1" applyBorder="1" applyAlignment="1">
      <alignment horizontal="center" vertical="center" wrapText="1"/>
    </xf>
    <xf numFmtId="0" fontId="77" fillId="10" borderId="2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1" fillId="0" borderId="3" xfId="0" applyFont="1" applyBorder="1" applyAlignment="1">
      <alignment horizontal="right" vertical="center" wrapText="1"/>
    </xf>
    <xf numFmtId="0" fontId="61" fillId="0" borderId="5" xfId="0" applyFont="1" applyBorder="1" applyAlignment="1">
      <alignment horizontal="right" vertical="center" wrapText="1"/>
    </xf>
    <xf numFmtId="0" fontId="37" fillId="0" borderId="3" xfId="0" applyFont="1" applyBorder="1" applyAlignment="1">
      <alignment horizontal="right" vertical="center" wrapText="1"/>
    </xf>
    <xf numFmtId="0" fontId="37" fillId="0" borderId="5" xfId="0" applyFont="1" applyBorder="1" applyAlignment="1">
      <alignment horizontal="right" vertical="center" wrapText="1"/>
    </xf>
    <xf numFmtId="0" fontId="62" fillId="0" borderId="3" xfId="0" applyFont="1" applyBorder="1" applyAlignment="1">
      <alignment horizontal="right" vertical="center" wrapText="1"/>
    </xf>
    <xf numFmtId="0" fontId="62" fillId="0" borderId="5" xfId="0" applyFont="1" applyBorder="1" applyAlignment="1">
      <alignment horizontal="right" vertical="center" wrapText="1"/>
    </xf>
    <xf numFmtId="0" fontId="62" fillId="0" borderId="29" xfId="0" applyFont="1" applyBorder="1" applyAlignment="1">
      <alignment horizontal="right" vertical="center" wrapText="1"/>
    </xf>
    <xf numFmtId="0" fontId="78" fillId="10" borderId="3" xfId="0" applyFont="1" applyFill="1" applyBorder="1" applyAlignment="1">
      <alignment horizontal="right" vertical="center" wrapText="1"/>
    </xf>
    <xf numFmtId="0" fontId="78" fillId="10" borderId="4" xfId="0" applyFont="1" applyFill="1" applyBorder="1" applyAlignment="1">
      <alignment horizontal="right" vertical="center" wrapText="1"/>
    </xf>
    <xf numFmtId="0" fontId="4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5" fillId="0" borderId="31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9" fillId="9" borderId="14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37" fillId="0" borderId="3" xfId="0" applyFont="1" applyBorder="1" applyAlignment="1">
      <alignment horizontal="right" vertical="center"/>
    </xf>
    <xf numFmtId="0" fontId="37" fillId="0" borderId="5" xfId="0" applyFont="1" applyBorder="1" applyAlignment="1">
      <alignment horizontal="right" vertical="center"/>
    </xf>
    <xf numFmtId="0" fontId="37" fillId="0" borderId="4" xfId="0" applyFont="1" applyBorder="1" applyAlignment="1">
      <alignment horizontal="right" vertical="center"/>
    </xf>
    <xf numFmtId="0" fontId="38" fillId="0" borderId="3" xfId="0" applyFont="1" applyBorder="1" applyAlignment="1">
      <alignment horizontal="right" vertical="center"/>
    </xf>
    <xf numFmtId="0" fontId="38" fillId="0" borderId="5" xfId="0" applyFont="1" applyBorder="1" applyAlignment="1">
      <alignment horizontal="right" vertical="center"/>
    </xf>
    <xf numFmtId="0" fontId="38" fillId="0" borderId="4" xfId="0" applyFont="1" applyBorder="1" applyAlignment="1">
      <alignment horizontal="right" vertical="center"/>
    </xf>
    <xf numFmtId="0" fontId="30" fillId="0" borderId="3" xfId="0" applyFont="1" applyBorder="1" applyAlignment="1">
      <alignment horizontal="right" vertical="center"/>
    </xf>
    <xf numFmtId="0" fontId="30" fillId="0" borderId="5" xfId="0" applyFont="1" applyBorder="1" applyAlignment="1">
      <alignment horizontal="right" vertical="center"/>
    </xf>
    <xf numFmtId="0" fontId="30" fillId="0" borderId="4" xfId="0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3" fillId="2" borderId="10" xfId="0" applyFont="1" applyFill="1" applyBorder="1" applyAlignment="1">
      <alignment horizontal="left" vertical="center" wrapText="1" indent="1"/>
    </xf>
    <xf numFmtId="0" fontId="23" fillId="2" borderId="11" xfId="0" applyFont="1" applyFill="1" applyBorder="1" applyAlignment="1">
      <alignment horizontal="left" vertical="center" wrapText="1" indent="1"/>
    </xf>
    <xf numFmtId="0" fontId="23" fillId="2" borderId="12" xfId="0" applyFont="1" applyFill="1" applyBorder="1" applyAlignment="1">
      <alignment horizontal="left" vertical="center" wrapText="1" indent="1"/>
    </xf>
    <xf numFmtId="0" fontId="18" fillId="0" borderId="1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" fontId="45" fillId="6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0E0E3"/>
      <color rgb="FFD8F0EB"/>
      <color rgb="FFBDE5DD"/>
      <color rgb="FFC0D9E2"/>
      <color rgb="FFDEF2EE"/>
      <color rgb="FF404040"/>
      <color rgb="FF318399"/>
      <color rgb="FF5D2C85"/>
      <color rgb="FF69418B"/>
      <color rgb="FFDFF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ECC1-BE61-EA46-B680-4CBA3E01D153}">
  <sheetPr>
    <tabColor theme="4" tint="-0.249977111117893"/>
  </sheetPr>
  <dimension ref="A1:J24"/>
  <sheetViews>
    <sheetView showGridLines="0" zoomScale="82" zoomScaleNormal="153" workbookViewId="0">
      <pane xSplit="15" ySplit="2" topLeftCell="P15" activePane="bottomRight" state="frozen"/>
      <selection pane="topRight" activeCell="P1" sqref="P1"/>
      <selection pane="bottomLeft" activeCell="A4" sqref="A4"/>
      <selection pane="bottomRight" activeCell="L9" sqref="L9"/>
    </sheetView>
  </sheetViews>
  <sheetFormatPr baseColWidth="10" defaultColWidth="11" defaultRowHeight="16" x14ac:dyDescent="0.2"/>
  <cols>
    <col min="1" max="1" width="3.5" customWidth="1"/>
    <col min="2" max="2" width="13.5" customWidth="1"/>
    <col min="3" max="3" width="25.5" customWidth="1"/>
    <col min="10" max="10" width="15.33203125" customWidth="1"/>
  </cols>
  <sheetData>
    <row r="1" spans="1:10" ht="31" customHeight="1" x14ac:dyDescent="0.2">
      <c r="A1" s="111" t="s">
        <v>0</v>
      </c>
      <c r="B1" s="17"/>
      <c r="C1" s="26" t="s">
        <v>1</v>
      </c>
      <c r="D1" s="21"/>
      <c r="E1" s="21"/>
      <c r="F1" s="21"/>
      <c r="G1" s="21"/>
      <c r="H1" s="21"/>
      <c r="I1" s="21"/>
      <c r="J1" s="21"/>
    </row>
    <row r="2" spans="1:10" ht="31" customHeight="1" x14ac:dyDescent="0.2">
      <c r="A2" s="19"/>
      <c r="B2" s="19"/>
      <c r="C2" s="100" t="s">
        <v>2</v>
      </c>
      <c r="D2" s="22"/>
      <c r="E2" s="22"/>
      <c r="F2" s="22"/>
      <c r="G2" s="22"/>
      <c r="H2" s="22"/>
      <c r="I2" s="22"/>
      <c r="J2" s="22"/>
    </row>
    <row r="3" spans="1:10" ht="12" customHeight="1" x14ac:dyDescent="0.2">
      <c r="B3" s="2"/>
    </row>
    <row r="4" spans="1:10" ht="26.25" customHeight="1" x14ac:dyDescent="0.2">
      <c r="B4" s="4" t="s">
        <v>3</v>
      </c>
    </row>
    <row r="5" spans="1:10" x14ac:dyDescent="0.2">
      <c r="B5" s="114" t="s">
        <v>4</v>
      </c>
      <c r="C5" s="114"/>
      <c r="D5" s="114"/>
      <c r="E5" s="114"/>
      <c r="F5" s="114"/>
      <c r="G5" s="114"/>
      <c r="H5" s="114"/>
      <c r="I5" s="114"/>
      <c r="J5" s="114"/>
    </row>
    <row r="6" spans="1:10" ht="12" customHeight="1" x14ac:dyDescent="0.2"/>
    <row r="7" spans="1:10" ht="40" customHeight="1" x14ac:dyDescent="0.2">
      <c r="B7" s="117" t="s">
        <v>5</v>
      </c>
      <c r="C7" s="117"/>
      <c r="D7" s="120" t="s">
        <v>6</v>
      </c>
      <c r="E7" s="120"/>
      <c r="F7" s="120"/>
      <c r="G7" s="120"/>
      <c r="H7" s="120"/>
      <c r="I7" s="120"/>
      <c r="J7" s="120"/>
    </row>
    <row r="8" spans="1:10" ht="40" customHeight="1" x14ac:dyDescent="0.2">
      <c r="B8" s="121" t="s">
        <v>7</v>
      </c>
      <c r="C8" s="121"/>
      <c r="D8" s="120" t="s">
        <v>8</v>
      </c>
      <c r="E8" s="120"/>
      <c r="F8" s="120"/>
      <c r="G8" s="120"/>
      <c r="H8" s="120"/>
      <c r="I8" s="120"/>
      <c r="J8" s="120"/>
    </row>
    <row r="9" spans="1:10" ht="72" customHeight="1" x14ac:dyDescent="0.2">
      <c r="B9" s="118" t="s">
        <v>9</v>
      </c>
      <c r="C9" s="118"/>
      <c r="D9" s="120" t="s">
        <v>10</v>
      </c>
      <c r="E9" s="120"/>
      <c r="F9" s="120"/>
      <c r="G9" s="120"/>
      <c r="H9" s="120"/>
      <c r="I9" s="120"/>
      <c r="J9" s="120"/>
    </row>
    <row r="10" spans="1:10" ht="12" customHeight="1" x14ac:dyDescent="0.2"/>
    <row r="11" spans="1:10" ht="37" customHeight="1" x14ac:dyDescent="0.2">
      <c r="B11" s="115" t="s">
        <v>11</v>
      </c>
      <c r="C11" s="115"/>
      <c r="D11" s="115"/>
      <c r="E11" s="115"/>
      <c r="F11" s="115"/>
      <c r="G11" s="115"/>
      <c r="H11" s="115"/>
      <c r="I11" s="115"/>
      <c r="J11" s="115"/>
    </row>
    <row r="12" spans="1:10" ht="16" customHeight="1" x14ac:dyDescent="0.2">
      <c r="B12" s="3"/>
    </row>
    <row r="13" spans="1:10" ht="20.25" customHeight="1" x14ac:dyDescent="0.2">
      <c r="B13" s="119" t="s">
        <v>12</v>
      </c>
      <c r="C13" s="119"/>
      <c r="D13" s="119"/>
      <c r="E13" s="119"/>
      <c r="F13" s="119"/>
      <c r="G13" s="119"/>
    </row>
    <row r="14" spans="1:10" ht="33" x14ac:dyDescent="0.2">
      <c r="B14" s="23" t="s">
        <v>13</v>
      </c>
      <c r="C14" s="116" t="s">
        <v>14</v>
      </c>
      <c r="D14" s="116"/>
      <c r="E14" s="116"/>
      <c r="F14" s="116"/>
      <c r="G14" s="116"/>
      <c r="H14" s="116"/>
      <c r="I14" s="116"/>
    </row>
    <row r="15" spans="1:10" ht="63" customHeight="1" x14ac:dyDescent="0.2">
      <c r="B15" s="23" t="s">
        <v>15</v>
      </c>
      <c r="C15" s="116" t="s">
        <v>16</v>
      </c>
      <c r="D15" s="116"/>
      <c r="E15" s="116"/>
      <c r="F15" s="116"/>
      <c r="G15" s="116"/>
      <c r="H15" s="116"/>
      <c r="I15" s="116"/>
    </row>
    <row r="16" spans="1:10" ht="33" x14ac:dyDescent="0.2">
      <c r="B16" s="23" t="s">
        <v>17</v>
      </c>
      <c r="C16" s="116" t="s">
        <v>18</v>
      </c>
      <c r="D16" s="116"/>
      <c r="E16" s="116"/>
      <c r="F16" s="116"/>
      <c r="G16" s="116"/>
      <c r="H16" s="116"/>
      <c r="I16" s="116"/>
    </row>
    <row r="17" spans="1:10" ht="16" customHeight="1" x14ac:dyDescent="0.2">
      <c r="C17" s="5"/>
    </row>
    <row r="18" spans="1:10" ht="20.25" customHeight="1" x14ac:dyDescent="0.2">
      <c r="B18" s="119" t="s">
        <v>19</v>
      </c>
      <c r="C18" s="119"/>
      <c r="D18" s="119"/>
      <c r="E18" s="119"/>
      <c r="F18" s="119"/>
      <c r="G18" s="119"/>
      <c r="H18" s="119"/>
    </row>
    <row r="19" spans="1:10" ht="35.25" customHeight="1" x14ac:dyDescent="0.2">
      <c r="B19" s="23" t="s">
        <v>13</v>
      </c>
      <c r="C19" s="116" t="s">
        <v>20</v>
      </c>
      <c r="D19" s="116"/>
      <c r="E19" s="116"/>
      <c r="F19" s="116"/>
      <c r="G19" s="116"/>
      <c r="H19" s="116"/>
      <c r="I19" s="116"/>
    </row>
    <row r="20" spans="1:10" ht="35.25" customHeight="1" x14ac:dyDescent="0.2">
      <c r="B20" s="23" t="s">
        <v>15</v>
      </c>
      <c r="C20" s="122" t="s">
        <v>21</v>
      </c>
      <c r="D20" s="122"/>
      <c r="E20" s="122"/>
      <c r="F20" s="122"/>
      <c r="G20" s="122"/>
      <c r="H20" s="122"/>
      <c r="I20" s="122"/>
    </row>
    <row r="21" spans="1:10" ht="35.25" customHeight="1" x14ac:dyDescent="0.2">
      <c r="B21" s="23" t="s">
        <v>17</v>
      </c>
      <c r="C21" s="116" t="s">
        <v>22</v>
      </c>
      <c r="D21" s="116"/>
      <c r="E21" s="116"/>
      <c r="F21" s="116"/>
      <c r="G21" s="116"/>
      <c r="H21" s="116"/>
      <c r="I21" s="116"/>
      <c r="J21" s="116"/>
    </row>
    <row r="22" spans="1:10" ht="11.25" customHeight="1" x14ac:dyDescent="0.2"/>
    <row r="23" spans="1:10" ht="25" customHeight="1" x14ac:dyDescent="0.2">
      <c r="A23" s="20"/>
      <c r="B23" s="20"/>
      <c r="C23" s="20"/>
      <c r="D23" s="20"/>
      <c r="E23" s="20"/>
      <c r="F23" s="20"/>
      <c r="G23" s="20"/>
      <c r="H23" s="18"/>
      <c r="I23" s="18"/>
      <c r="J23" s="18"/>
    </row>
    <row r="24" spans="1:10" ht="4" customHeight="1" x14ac:dyDescent="0.2"/>
  </sheetData>
  <mergeCells count="16">
    <mergeCell ref="B5:J5"/>
    <mergeCell ref="B11:J11"/>
    <mergeCell ref="C21:J21"/>
    <mergeCell ref="B7:C7"/>
    <mergeCell ref="B9:C9"/>
    <mergeCell ref="B18:H18"/>
    <mergeCell ref="D7:J7"/>
    <mergeCell ref="D9:J9"/>
    <mergeCell ref="B8:C8"/>
    <mergeCell ref="D8:J8"/>
    <mergeCell ref="B13:G13"/>
    <mergeCell ref="C14:I14"/>
    <mergeCell ref="C15:I15"/>
    <mergeCell ref="C16:I16"/>
    <mergeCell ref="C20:I20"/>
    <mergeCell ref="C19:I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0CDFB-0C6E-ED4A-9A86-028F0D5F7157}">
  <sheetPr>
    <tabColor rgb="FF318399"/>
  </sheetPr>
  <dimension ref="A1:AM69"/>
  <sheetViews>
    <sheetView showGridLines="0" topLeftCell="A2" zoomScale="63" zoomScaleNormal="91" workbookViewId="0">
      <pane xSplit="8" ySplit="2" topLeftCell="I26" activePane="bottomRight" state="frozen"/>
      <selection pane="topRight" activeCell="I2" sqref="I2"/>
      <selection pane="bottomLeft" activeCell="A4" sqref="A4"/>
      <selection pane="bottomRight" activeCell="K31" sqref="K31"/>
    </sheetView>
  </sheetViews>
  <sheetFormatPr baseColWidth="10" defaultColWidth="11" defaultRowHeight="16" x14ac:dyDescent="0.2"/>
  <cols>
    <col min="1" max="1" width="3.5" customWidth="1"/>
    <col min="2" max="2" width="13.5" customWidth="1"/>
    <col min="3" max="3" width="36.33203125" customWidth="1"/>
  </cols>
  <sheetData>
    <row r="1" spans="1:39" ht="4" customHeight="1" x14ac:dyDescent="0.2">
      <c r="A1" s="18"/>
      <c r="B1" s="18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</row>
    <row r="2" spans="1:39" ht="30" customHeight="1" x14ac:dyDescent="0.2">
      <c r="A2" s="17"/>
      <c r="B2" s="17"/>
      <c r="C2" s="27" t="s">
        <v>23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30" customHeight="1" x14ac:dyDescent="0.2">
      <c r="A3" s="19"/>
      <c r="B3" s="19"/>
      <c r="C3" s="26" t="s">
        <v>24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1:39" ht="11.25" customHeight="1" x14ac:dyDescent="0.2">
      <c r="B4" s="2"/>
    </row>
    <row r="5" spans="1:39" ht="25" customHeight="1" x14ac:dyDescent="0.2">
      <c r="B5" s="130" t="s">
        <v>25</v>
      </c>
      <c r="C5" s="130"/>
      <c r="D5" s="130"/>
      <c r="E5" s="130"/>
      <c r="F5" s="130"/>
      <c r="G5" s="130"/>
      <c r="H5" s="130"/>
      <c r="I5" s="130"/>
      <c r="J5" s="130"/>
    </row>
    <row r="6" spans="1:39" ht="8.25" customHeight="1" x14ac:dyDescent="0.2"/>
    <row r="7" spans="1:39" ht="29.25" customHeight="1" x14ac:dyDescent="0.2">
      <c r="B7" s="23" t="s">
        <v>26</v>
      </c>
      <c r="C7" s="116" t="s">
        <v>27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</row>
    <row r="8" spans="1:39" ht="29.25" customHeight="1" x14ac:dyDescent="0.2">
      <c r="B8" s="23" t="s">
        <v>15</v>
      </c>
      <c r="C8" s="116" t="s">
        <v>28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</row>
    <row r="9" spans="1:39" ht="29.25" customHeight="1" x14ac:dyDescent="0.2">
      <c r="B9" s="23" t="s">
        <v>17</v>
      </c>
      <c r="C9" s="139" t="s">
        <v>29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</row>
    <row r="10" spans="1:39" ht="29.25" customHeight="1" x14ac:dyDescent="0.2">
      <c r="B10" s="23" t="s">
        <v>30</v>
      </c>
      <c r="C10" s="134" t="s">
        <v>31</v>
      </c>
      <c r="D10" s="134"/>
      <c r="E10" s="134"/>
      <c r="F10" s="134"/>
      <c r="G10" s="134"/>
      <c r="H10" s="134"/>
      <c r="I10" s="134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</row>
    <row r="11" spans="1:39" ht="17" thickBot="1" x14ac:dyDescent="0.25"/>
    <row r="12" spans="1:39" s="1" customFormat="1" ht="30" customHeight="1" thickBot="1" x14ac:dyDescent="0.25">
      <c r="B12" s="126" t="s">
        <v>32</v>
      </c>
      <c r="C12" s="127"/>
      <c r="D12" s="135" t="s">
        <v>33</v>
      </c>
      <c r="E12" s="136"/>
      <c r="F12" s="136"/>
      <c r="G12" s="136"/>
      <c r="H12" s="136"/>
      <c r="I12" s="123" t="s">
        <v>34</v>
      </c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5"/>
    </row>
    <row r="13" spans="1:39" ht="49" thickBot="1" x14ac:dyDescent="0.25">
      <c r="B13" s="126" t="s">
        <v>35</v>
      </c>
      <c r="C13" s="127"/>
      <c r="D13" s="7" t="s">
        <v>36</v>
      </c>
      <c r="E13" s="7" t="s">
        <v>37</v>
      </c>
      <c r="F13" s="78" t="s">
        <v>38</v>
      </c>
      <c r="G13" s="7" t="s">
        <v>39</v>
      </c>
      <c r="H13" s="109" t="s">
        <v>40</v>
      </c>
      <c r="I13" s="79" t="s">
        <v>41</v>
      </c>
      <c r="J13" s="80" t="s">
        <v>42</v>
      </c>
      <c r="K13" s="80" t="s">
        <v>43</v>
      </c>
      <c r="L13" s="80" t="s">
        <v>44</v>
      </c>
      <c r="M13" s="80" t="s">
        <v>45</v>
      </c>
      <c r="N13" s="80" t="s">
        <v>46</v>
      </c>
      <c r="O13" s="80" t="s">
        <v>47</v>
      </c>
      <c r="P13" s="80" t="s">
        <v>48</v>
      </c>
      <c r="Q13" s="80" t="s">
        <v>49</v>
      </c>
      <c r="R13" s="80" t="s">
        <v>50</v>
      </c>
      <c r="S13" s="80" t="s">
        <v>51</v>
      </c>
      <c r="T13" s="80" t="s">
        <v>52</v>
      </c>
      <c r="U13" s="80" t="s">
        <v>53</v>
      </c>
      <c r="V13" s="80" t="s">
        <v>54</v>
      </c>
      <c r="W13" s="80" t="s">
        <v>55</v>
      </c>
      <c r="X13" s="80" t="s">
        <v>56</v>
      </c>
      <c r="Y13" s="80" t="s">
        <v>57</v>
      </c>
      <c r="Z13" s="80" t="s">
        <v>58</v>
      </c>
      <c r="AA13" s="80" t="s">
        <v>59</v>
      </c>
      <c r="AB13" s="80" t="s">
        <v>60</v>
      </c>
      <c r="AC13" s="80" t="s">
        <v>61</v>
      </c>
      <c r="AD13" s="80" t="s">
        <v>62</v>
      </c>
      <c r="AE13" s="80" t="s">
        <v>63</v>
      </c>
      <c r="AF13" s="80" t="s">
        <v>64</v>
      </c>
      <c r="AG13" s="80" t="s">
        <v>65</v>
      </c>
      <c r="AH13" s="80" t="s">
        <v>66</v>
      </c>
      <c r="AI13" s="80" t="s">
        <v>67</v>
      </c>
      <c r="AJ13" s="80" t="s">
        <v>68</v>
      </c>
      <c r="AK13" s="80" t="s">
        <v>69</v>
      </c>
      <c r="AL13" s="80" t="s">
        <v>70</v>
      </c>
    </row>
    <row r="14" spans="1:39" ht="25" customHeight="1" thickBot="1" x14ac:dyDescent="0.25">
      <c r="B14" s="131" t="s">
        <v>71</v>
      </c>
      <c r="C14" s="132"/>
      <c r="D14" s="132"/>
      <c r="E14" s="132"/>
      <c r="F14" s="132"/>
      <c r="G14" s="132"/>
      <c r="H14" s="133"/>
      <c r="I14" s="82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4"/>
    </row>
    <row r="15" spans="1:39" ht="38.25" customHeight="1" thickBot="1" x14ac:dyDescent="0.25">
      <c r="B15" s="140" t="s">
        <v>72</v>
      </c>
      <c r="C15" s="141"/>
      <c r="D15" s="6">
        <v>4</v>
      </c>
      <c r="E15" s="6">
        <v>3</v>
      </c>
      <c r="F15" s="6">
        <v>2</v>
      </c>
      <c r="G15" s="6">
        <v>1</v>
      </c>
      <c r="H15" s="8">
        <v>0</v>
      </c>
      <c r="I15" s="34"/>
      <c r="J15" s="35"/>
      <c r="K15" s="35"/>
      <c r="L15" s="35"/>
      <c r="M15" s="35"/>
      <c r="N15" s="35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7"/>
    </row>
    <row r="16" spans="1:39" ht="38.25" customHeight="1" thickBot="1" x14ac:dyDescent="0.25">
      <c r="B16" s="140" t="s">
        <v>73</v>
      </c>
      <c r="C16" s="141"/>
      <c r="D16" s="6">
        <v>4</v>
      </c>
      <c r="E16" s="6">
        <v>3</v>
      </c>
      <c r="F16" s="6">
        <v>2</v>
      </c>
      <c r="G16" s="6">
        <v>1</v>
      </c>
      <c r="H16" s="8">
        <v>0</v>
      </c>
      <c r="I16" s="34"/>
      <c r="J16" s="35"/>
      <c r="K16" s="35"/>
      <c r="L16" s="35"/>
      <c r="M16" s="35"/>
      <c r="N16" s="35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7"/>
    </row>
    <row r="17" spans="2:38" ht="38.25" customHeight="1" thickBot="1" x14ac:dyDescent="0.25">
      <c r="B17" s="140" t="s">
        <v>74</v>
      </c>
      <c r="C17" s="141"/>
      <c r="D17" s="6">
        <v>4</v>
      </c>
      <c r="E17" s="6">
        <v>3</v>
      </c>
      <c r="F17" s="6">
        <v>2</v>
      </c>
      <c r="G17" s="6">
        <v>1</v>
      </c>
      <c r="H17" s="8">
        <v>0</v>
      </c>
      <c r="I17" s="34"/>
      <c r="J17" s="35"/>
      <c r="K17" s="35"/>
      <c r="L17" s="35"/>
      <c r="M17" s="35"/>
      <c r="N17" s="35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7"/>
    </row>
    <row r="18" spans="2:38" ht="38.25" customHeight="1" thickBot="1" x14ac:dyDescent="0.25">
      <c r="B18" s="140" t="s">
        <v>75</v>
      </c>
      <c r="C18" s="141"/>
      <c r="D18" s="6">
        <v>4</v>
      </c>
      <c r="E18" s="6">
        <v>3</v>
      </c>
      <c r="F18" s="6">
        <v>2</v>
      </c>
      <c r="G18" s="6">
        <v>1</v>
      </c>
      <c r="H18" s="8">
        <v>0</v>
      </c>
      <c r="I18" s="34"/>
      <c r="J18" s="35"/>
      <c r="K18" s="35"/>
      <c r="L18" s="35"/>
      <c r="M18" s="35"/>
      <c r="N18" s="35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7"/>
    </row>
    <row r="19" spans="2:38" ht="38.25" customHeight="1" thickBot="1" x14ac:dyDescent="0.25">
      <c r="B19" s="140" t="s">
        <v>76</v>
      </c>
      <c r="C19" s="141"/>
      <c r="D19" s="6">
        <v>4</v>
      </c>
      <c r="E19" s="6">
        <v>3</v>
      </c>
      <c r="F19" s="6">
        <v>2</v>
      </c>
      <c r="G19" s="6">
        <v>1</v>
      </c>
      <c r="H19" s="8">
        <v>0</v>
      </c>
      <c r="I19" s="34"/>
      <c r="J19" s="35"/>
      <c r="K19" s="35"/>
      <c r="L19" s="35"/>
      <c r="M19" s="35"/>
      <c r="N19" s="35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7"/>
    </row>
    <row r="20" spans="2:38" ht="30" customHeight="1" thickBot="1" x14ac:dyDescent="0.25">
      <c r="B20" s="144" t="s">
        <v>77</v>
      </c>
      <c r="C20" s="145"/>
      <c r="D20" s="145"/>
      <c r="E20" s="145"/>
      <c r="F20" s="145"/>
      <c r="G20" s="145"/>
      <c r="H20" s="145"/>
      <c r="I20" s="29" t="str">
        <f>IF(COUNTIF(I15:I19,"&lt;&gt;")&gt;0,SUM(I15:I19),"-")</f>
        <v>-</v>
      </c>
      <c r="J20" s="30" t="str">
        <f>IF(COUNTIF(J15:J19,"&lt;&gt;")&gt;0,SUM(J15:J19),"-")</f>
        <v>-</v>
      </c>
      <c r="K20" s="30" t="str">
        <f t="shared" ref="K20:AB20" si="0">IF(COUNTIF(K15:K19,"&lt;&gt;")&gt;0,SUM(K15:K19),"-")</f>
        <v>-</v>
      </c>
      <c r="L20" s="30" t="str">
        <f t="shared" si="0"/>
        <v>-</v>
      </c>
      <c r="M20" s="30" t="str">
        <f t="shared" si="0"/>
        <v>-</v>
      </c>
      <c r="N20" s="30" t="str">
        <f t="shared" si="0"/>
        <v>-</v>
      </c>
      <c r="O20" s="30" t="str">
        <f t="shared" si="0"/>
        <v>-</v>
      </c>
      <c r="P20" s="30" t="str">
        <f t="shared" si="0"/>
        <v>-</v>
      </c>
      <c r="Q20" s="30" t="str">
        <f t="shared" si="0"/>
        <v>-</v>
      </c>
      <c r="R20" s="30" t="str">
        <f t="shared" si="0"/>
        <v>-</v>
      </c>
      <c r="S20" s="30" t="str">
        <f t="shared" si="0"/>
        <v>-</v>
      </c>
      <c r="T20" s="30" t="str">
        <f t="shared" si="0"/>
        <v>-</v>
      </c>
      <c r="U20" s="30" t="str">
        <f t="shared" si="0"/>
        <v>-</v>
      </c>
      <c r="V20" s="30" t="str">
        <f t="shared" si="0"/>
        <v>-</v>
      </c>
      <c r="W20" s="30" t="str">
        <f t="shared" si="0"/>
        <v>-</v>
      </c>
      <c r="X20" s="30" t="str">
        <f t="shared" si="0"/>
        <v>-</v>
      </c>
      <c r="Y20" s="30" t="str">
        <f t="shared" si="0"/>
        <v>-</v>
      </c>
      <c r="Z20" s="30" t="str">
        <f t="shared" si="0"/>
        <v>-</v>
      </c>
      <c r="AA20" s="30" t="str">
        <f t="shared" si="0"/>
        <v>-</v>
      </c>
      <c r="AB20" s="30" t="str">
        <f t="shared" si="0"/>
        <v>-</v>
      </c>
      <c r="AC20" s="30" t="str">
        <f t="shared" ref="AC20:AL20" si="1">IF(COUNTIF(AC15:AC19,"&lt;&gt;")&gt;0,SUM(AC15:AC19),"-")</f>
        <v>-</v>
      </c>
      <c r="AD20" s="30" t="str">
        <f t="shared" si="1"/>
        <v>-</v>
      </c>
      <c r="AE20" s="30" t="str">
        <f t="shared" si="1"/>
        <v>-</v>
      </c>
      <c r="AF20" s="30" t="str">
        <f t="shared" si="1"/>
        <v>-</v>
      </c>
      <c r="AG20" s="30" t="str">
        <f t="shared" si="1"/>
        <v>-</v>
      </c>
      <c r="AH20" s="30" t="str">
        <f t="shared" si="1"/>
        <v>-</v>
      </c>
      <c r="AI20" s="30" t="str">
        <f t="shared" si="1"/>
        <v>-</v>
      </c>
      <c r="AJ20" s="30" t="str">
        <f t="shared" si="1"/>
        <v>-</v>
      </c>
      <c r="AK20" s="30" t="str">
        <f t="shared" si="1"/>
        <v>-</v>
      </c>
      <c r="AL20" s="30" t="str">
        <f t="shared" si="1"/>
        <v>-</v>
      </c>
    </row>
    <row r="21" spans="2:38" ht="30" customHeight="1" thickBot="1" x14ac:dyDescent="0.25">
      <c r="B21" s="146" t="s">
        <v>78</v>
      </c>
      <c r="C21" s="147"/>
      <c r="D21" s="147"/>
      <c r="E21" s="147"/>
      <c r="F21" s="147"/>
      <c r="G21" s="147"/>
      <c r="H21" s="148"/>
      <c r="I21" s="33" t="str">
        <f>IF(COUNTIF(I15:I19,"&lt;&gt;")&gt;0,COUNTIF(I15:I19,"&lt;&gt;"),"-")</f>
        <v>-</v>
      </c>
      <c r="J21" s="32" t="str">
        <f>IF(COUNTIF(J15:J19,"&lt;&gt;")&gt;0,COUNTIF(J15:J19,"&lt;&gt;"),"-")</f>
        <v>-</v>
      </c>
      <c r="K21" s="32" t="str">
        <f t="shared" ref="K21:AB21" si="2">IF(COUNTIF(K15:K19,"&lt;&gt;")&gt;0,COUNTIF(K15:K19,"&lt;&gt;"),"-")</f>
        <v>-</v>
      </c>
      <c r="L21" s="32" t="str">
        <f t="shared" si="2"/>
        <v>-</v>
      </c>
      <c r="M21" s="32" t="str">
        <f t="shared" si="2"/>
        <v>-</v>
      </c>
      <c r="N21" s="32" t="str">
        <f t="shared" si="2"/>
        <v>-</v>
      </c>
      <c r="O21" s="32" t="str">
        <f t="shared" si="2"/>
        <v>-</v>
      </c>
      <c r="P21" s="32" t="str">
        <f t="shared" si="2"/>
        <v>-</v>
      </c>
      <c r="Q21" s="32" t="str">
        <f t="shared" si="2"/>
        <v>-</v>
      </c>
      <c r="R21" s="32" t="str">
        <f t="shared" si="2"/>
        <v>-</v>
      </c>
      <c r="S21" s="32" t="str">
        <f t="shared" si="2"/>
        <v>-</v>
      </c>
      <c r="T21" s="32" t="str">
        <f t="shared" si="2"/>
        <v>-</v>
      </c>
      <c r="U21" s="32" t="str">
        <f t="shared" si="2"/>
        <v>-</v>
      </c>
      <c r="V21" s="32" t="str">
        <f t="shared" si="2"/>
        <v>-</v>
      </c>
      <c r="W21" s="32" t="str">
        <f t="shared" si="2"/>
        <v>-</v>
      </c>
      <c r="X21" s="32" t="str">
        <f t="shared" si="2"/>
        <v>-</v>
      </c>
      <c r="Y21" s="32" t="str">
        <f t="shared" si="2"/>
        <v>-</v>
      </c>
      <c r="Z21" s="32" t="str">
        <f t="shared" si="2"/>
        <v>-</v>
      </c>
      <c r="AA21" s="32" t="str">
        <f t="shared" si="2"/>
        <v>-</v>
      </c>
      <c r="AB21" s="32" t="str">
        <f t="shared" si="2"/>
        <v>-</v>
      </c>
      <c r="AC21" s="32" t="str">
        <f t="shared" ref="AC21:AL21" si="3">IF(COUNTIF(AC15:AC19,"&lt;&gt;")&gt;0,COUNTIF(AC15:AC19,"&lt;&gt;"),"-")</f>
        <v>-</v>
      </c>
      <c r="AD21" s="32" t="str">
        <f t="shared" si="3"/>
        <v>-</v>
      </c>
      <c r="AE21" s="32" t="str">
        <f t="shared" si="3"/>
        <v>-</v>
      </c>
      <c r="AF21" s="32" t="str">
        <f t="shared" si="3"/>
        <v>-</v>
      </c>
      <c r="AG21" s="32" t="str">
        <f t="shared" si="3"/>
        <v>-</v>
      </c>
      <c r="AH21" s="32" t="str">
        <f t="shared" si="3"/>
        <v>-</v>
      </c>
      <c r="AI21" s="32" t="str">
        <f t="shared" si="3"/>
        <v>-</v>
      </c>
      <c r="AJ21" s="32" t="str">
        <f t="shared" si="3"/>
        <v>-</v>
      </c>
      <c r="AK21" s="32" t="str">
        <f t="shared" si="3"/>
        <v>-</v>
      </c>
      <c r="AL21" s="32" t="str">
        <f t="shared" si="3"/>
        <v>-</v>
      </c>
    </row>
    <row r="22" spans="2:38" ht="30" customHeight="1" thickBot="1" x14ac:dyDescent="0.25">
      <c r="B22" s="142" t="s">
        <v>79</v>
      </c>
      <c r="C22" s="143"/>
      <c r="D22" s="143"/>
      <c r="E22" s="143"/>
      <c r="F22" s="143"/>
      <c r="G22" s="143"/>
      <c r="H22" s="143"/>
      <c r="I22" s="28" t="str">
        <f t="shared" ref="I22:AL22" si="4">IF(AND(ISNUMBER(I21),I21&gt;=3),I20/I21,"-")</f>
        <v>-</v>
      </c>
      <c r="J22" s="31" t="str">
        <f t="shared" si="4"/>
        <v>-</v>
      </c>
      <c r="K22" s="31" t="str">
        <f t="shared" si="4"/>
        <v>-</v>
      </c>
      <c r="L22" s="31" t="str">
        <f t="shared" si="4"/>
        <v>-</v>
      </c>
      <c r="M22" s="31" t="str">
        <f t="shared" si="4"/>
        <v>-</v>
      </c>
      <c r="N22" s="31" t="str">
        <f t="shared" si="4"/>
        <v>-</v>
      </c>
      <c r="O22" s="31" t="str">
        <f t="shared" si="4"/>
        <v>-</v>
      </c>
      <c r="P22" s="31" t="str">
        <f t="shared" si="4"/>
        <v>-</v>
      </c>
      <c r="Q22" s="31" t="str">
        <f t="shared" si="4"/>
        <v>-</v>
      </c>
      <c r="R22" s="31" t="str">
        <f t="shared" si="4"/>
        <v>-</v>
      </c>
      <c r="S22" s="31" t="str">
        <f t="shared" si="4"/>
        <v>-</v>
      </c>
      <c r="T22" s="31" t="str">
        <f t="shared" si="4"/>
        <v>-</v>
      </c>
      <c r="U22" s="31" t="str">
        <f t="shared" si="4"/>
        <v>-</v>
      </c>
      <c r="V22" s="31" t="str">
        <f t="shared" si="4"/>
        <v>-</v>
      </c>
      <c r="W22" s="31" t="str">
        <f t="shared" si="4"/>
        <v>-</v>
      </c>
      <c r="X22" s="31" t="str">
        <f t="shared" si="4"/>
        <v>-</v>
      </c>
      <c r="Y22" s="31" t="str">
        <f t="shared" si="4"/>
        <v>-</v>
      </c>
      <c r="Z22" s="31" t="str">
        <f t="shared" si="4"/>
        <v>-</v>
      </c>
      <c r="AA22" s="31" t="str">
        <f t="shared" si="4"/>
        <v>-</v>
      </c>
      <c r="AB22" s="31" t="str">
        <f t="shared" si="4"/>
        <v>-</v>
      </c>
      <c r="AC22" s="31" t="str">
        <f t="shared" si="4"/>
        <v>-</v>
      </c>
      <c r="AD22" s="31" t="str">
        <f t="shared" si="4"/>
        <v>-</v>
      </c>
      <c r="AE22" s="31" t="str">
        <f t="shared" si="4"/>
        <v>-</v>
      </c>
      <c r="AF22" s="31" t="str">
        <f t="shared" si="4"/>
        <v>-</v>
      </c>
      <c r="AG22" s="31" t="str">
        <f t="shared" si="4"/>
        <v>-</v>
      </c>
      <c r="AH22" s="31" t="str">
        <f t="shared" si="4"/>
        <v>-</v>
      </c>
      <c r="AI22" s="31" t="str">
        <f t="shared" si="4"/>
        <v>-</v>
      </c>
      <c r="AJ22" s="31" t="str">
        <f t="shared" si="4"/>
        <v>-</v>
      </c>
      <c r="AK22" s="31" t="str">
        <f t="shared" si="4"/>
        <v>-</v>
      </c>
      <c r="AL22" s="31" t="str">
        <f t="shared" si="4"/>
        <v>-</v>
      </c>
    </row>
    <row r="23" spans="2:38" ht="17.25" customHeight="1" thickBot="1" x14ac:dyDescent="0.25">
      <c r="B23" s="101"/>
      <c r="C23" s="101"/>
      <c r="D23" s="101"/>
      <c r="E23" s="101"/>
      <c r="F23" s="101"/>
      <c r="G23" s="101"/>
      <c r="H23" s="101"/>
      <c r="I23" s="103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</row>
    <row r="24" spans="2:38" s="1" customFormat="1" ht="48" customHeight="1" thickBot="1" x14ac:dyDescent="0.25">
      <c r="B24" s="126" t="s">
        <v>80</v>
      </c>
      <c r="C24" s="127"/>
      <c r="D24" s="135" t="s">
        <v>33</v>
      </c>
      <c r="E24" s="136"/>
      <c r="F24" s="136"/>
      <c r="G24" s="136"/>
      <c r="H24" s="136"/>
      <c r="I24" s="123" t="s">
        <v>34</v>
      </c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5"/>
    </row>
    <row r="25" spans="2:38" ht="49" customHeight="1" thickBot="1" x14ac:dyDescent="0.25">
      <c r="B25" s="126" t="s">
        <v>81</v>
      </c>
      <c r="C25" s="127"/>
      <c r="D25" s="7" t="s">
        <v>36</v>
      </c>
      <c r="E25" s="7" t="s">
        <v>37</v>
      </c>
      <c r="F25" s="78" t="s">
        <v>38</v>
      </c>
      <c r="G25" s="7" t="s">
        <v>39</v>
      </c>
      <c r="H25" s="109" t="s">
        <v>40</v>
      </c>
      <c r="I25" s="79" t="s">
        <v>41</v>
      </c>
      <c r="J25" s="80" t="s">
        <v>42</v>
      </c>
      <c r="K25" s="80" t="s">
        <v>43</v>
      </c>
      <c r="L25" s="80" t="s">
        <v>44</v>
      </c>
      <c r="M25" s="80" t="s">
        <v>45</v>
      </c>
      <c r="N25" s="80" t="s">
        <v>46</v>
      </c>
      <c r="O25" s="80" t="s">
        <v>47</v>
      </c>
      <c r="P25" s="80" t="s">
        <v>48</v>
      </c>
      <c r="Q25" s="80" t="s">
        <v>49</v>
      </c>
      <c r="R25" s="80" t="s">
        <v>50</v>
      </c>
      <c r="S25" s="80" t="s">
        <v>51</v>
      </c>
      <c r="T25" s="80" t="s">
        <v>52</v>
      </c>
      <c r="U25" s="80" t="s">
        <v>53</v>
      </c>
      <c r="V25" s="80" t="s">
        <v>54</v>
      </c>
      <c r="W25" s="80" t="s">
        <v>55</v>
      </c>
      <c r="X25" s="80" t="s">
        <v>56</v>
      </c>
      <c r="Y25" s="80" t="s">
        <v>57</v>
      </c>
      <c r="Z25" s="80" t="s">
        <v>58</v>
      </c>
      <c r="AA25" s="80" t="s">
        <v>59</v>
      </c>
      <c r="AB25" s="80" t="s">
        <v>60</v>
      </c>
      <c r="AC25" s="80" t="s">
        <v>61</v>
      </c>
      <c r="AD25" s="80" t="s">
        <v>62</v>
      </c>
      <c r="AE25" s="80" t="s">
        <v>63</v>
      </c>
      <c r="AF25" s="80" t="s">
        <v>64</v>
      </c>
      <c r="AG25" s="80" t="s">
        <v>65</v>
      </c>
      <c r="AH25" s="80" t="s">
        <v>66</v>
      </c>
      <c r="AI25" s="80" t="s">
        <v>67</v>
      </c>
      <c r="AJ25" s="80" t="s">
        <v>68</v>
      </c>
      <c r="AK25" s="80" t="s">
        <v>69</v>
      </c>
      <c r="AL25" s="80" t="s">
        <v>70</v>
      </c>
    </row>
    <row r="26" spans="2:38" ht="20.25" customHeight="1" thickBot="1" x14ac:dyDescent="0.25">
      <c r="B26" s="95"/>
      <c r="C26" s="137" t="s">
        <v>159</v>
      </c>
      <c r="D26" s="137"/>
      <c r="E26" s="137"/>
      <c r="F26" s="137"/>
      <c r="G26" s="137"/>
      <c r="H26" s="138"/>
      <c r="I26" s="92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4"/>
    </row>
    <row r="27" spans="2:38" ht="38.25" customHeight="1" thickBot="1" x14ac:dyDescent="0.25">
      <c r="B27" s="128" t="s">
        <v>82</v>
      </c>
      <c r="C27" s="129"/>
      <c r="D27" s="112">
        <v>0</v>
      </c>
      <c r="E27" s="112">
        <v>1</v>
      </c>
      <c r="F27" s="112">
        <v>2</v>
      </c>
      <c r="G27" s="112">
        <v>3</v>
      </c>
      <c r="H27" s="113">
        <v>4</v>
      </c>
      <c r="I27" s="34"/>
      <c r="J27" s="35"/>
      <c r="K27" s="35"/>
      <c r="L27" s="35"/>
      <c r="M27" s="35"/>
      <c r="N27" s="35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7"/>
    </row>
    <row r="28" spans="2:38" ht="38.25" customHeight="1" thickBot="1" x14ac:dyDescent="0.25">
      <c r="B28" s="128" t="s">
        <v>83</v>
      </c>
      <c r="C28" s="129"/>
      <c r="D28" s="112">
        <v>0</v>
      </c>
      <c r="E28" s="112">
        <v>1</v>
      </c>
      <c r="F28" s="112">
        <v>2</v>
      </c>
      <c r="G28" s="112">
        <v>3</v>
      </c>
      <c r="H28" s="113">
        <v>4</v>
      </c>
      <c r="I28" s="34"/>
      <c r="J28" s="35"/>
      <c r="K28" s="35"/>
      <c r="L28" s="35"/>
      <c r="M28" s="35"/>
      <c r="N28" s="35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7"/>
    </row>
    <row r="29" spans="2:38" ht="38.25" customHeight="1" thickBot="1" x14ac:dyDescent="0.25">
      <c r="B29" s="140" t="s">
        <v>84</v>
      </c>
      <c r="C29" s="141"/>
      <c r="D29" s="6">
        <v>4</v>
      </c>
      <c r="E29" s="6">
        <v>3</v>
      </c>
      <c r="F29" s="6">
        <v>2</v>
      </c>
      <c r="G29" s="6">
        <v>1</v>
      </c>
      <c r="H29" s="8">
        <v>0</v>
      </c>
      <c r="I29" s="34"/>
      <c r="J29" s="35"/>
      <c r="K29" s="35"/>
      <c r="L29" s="35"/>
      <c r="M29" s="35"/>
      <c r="N29" s="35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7"/>
    </row>
    <row r="30" spans="2:38" ht="38.25" customHeight="1" thickBot="1" x14ac:dyDescent="0.25">
      <c r="B30" s="140" t="s">
        <v>85</v>
      </c>
      <c r="C30" s="141"/>
      <c r="D30" s="6">
        <v>4</v>
      </c>
      <c r="E30" s="6">
        <v>3</v>
      </c>
      <c r="F30" s="6">
        <v>2</v>
      </c>
      <c r="G30" s="6">
        <v>1</v>
      </c>
      <c r="H30" s="8">
        <v>0</v>
      </c>
      <c r="I30" s="34"/>
      <c r="J30" s="35"/>
      <c r="K30" s="35"/>
      <c r="L30" s="35"/>
      <c r="M30" s="35"/>
      <c r="N30" s="35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7"/>
    </row>
    <row r="31" spans="2:38" ht="30" customHeight="1" thickBot="1" x14ac:dyDescent="0.25">
      <c r="B31" s="144" t="s">
        <v>77</v>
      </c>
      <c r="C31" s="145"/>
      <c r="D31" s="145"/>
      <c r="E31" s="145"/>
      <c r="F31" s="145"/>
      <c r="G31" s="145"/>
      <c r="H31" s="145"/>
      <c r="I31" s="29" t="str">
        <f>IF(COUNTIF(I27:I30,"&lt;&gt;")&gt;0,SUM(I27:I30),"-")</f>
        <v>-</v>
      </c>
      <c r="J31" s="30" t="str">
        <f t="shared" ref="J31:AL31" si="5">IF(COUNTIF(J27:J30,"&lt;&gt;")&gt;0,SUM(J27:J30),"-")</f>
        <v>-</v>
      </c>
      <c r="K31" s="30" t="str">
        <f t="shared" si="5"/>
        <v>-</v>
      </c>
      <c r="L31" s="30" t="str">
        <f t="shared" si="5"/>
        <v>-</v>
      </c>
      <c r="M31" s="30" t="str">
        <f t="shared" si="5"/>
        <v>-</v>
      </c>
      <c r="N31" s="30" t="str">
        <f t="shared" si="5"/>
        <v>-</v>
      </c>
      <c r="O31" s="30" t="str">
        <f t="shared" si="5"/>
        <v>-</v>
      </c>
      <c r="P31" s="30" t="str">
        <f t="shared" si="5"/>
        <v>-</v>
      </c>
      <c r="Q31" s="30" t="str">
        <f t="shared" si="5"/>
        <v>-</v>
      </c>
      <c r="R31" s="30" t="str">
        <f t="shared" si="5"/>
        <v>-</v>
      </c>
      <c r="S31" s="30" t="str">
        <f t="shared" si="5"/>
        <v>-</v>
      </c>
      <c r="T31" s="30" t="str">
        <f t="shared" si="5"/>
        <v>-</v>
      </c>
      <c r="U31" s="30" t="str">
        <f t="shared" si="5"/>
        <v>-</v>
      </c>
      <c r="V31" s="30" t="str">
        <f t="shared" si="5"/>
        <v>-</v>
      </c>
      <c r="W31" s="30" t="str">
        <f t="shared" si="5"/>
        <v>-</v>
      </c>
      <c r="X31" s="30" t="str">
        <f t="shared" si="5"/>
        <v>-</v>
      </c>
      <c r="Y31" s="30" t="str">
        <f t="shared" si="5"/>
        <v>-</v>
      </c>
      <c r="Z31" s="30" t="str">
        <f t="shared" si="5"/>
        <v>-</v>
      </c>
      <c r="AA31" s="30" t="str">
        <f t="shared" si="5"/>
        <v>-</v>
      </c>
      <c r="AB31" s="30" t="str">
        <f t="shared" si="5"/>
        <v>-</v>
      </c>
      <c r="AC31" s="30" t="str">
        <f t="shared" si="5"/>
        <v>-</v>
      </c>
      <c r="AD31" s="30" t="str">
        <f t="shared" si="5"/>
        <v>-</v>
      </c>
      <c r="AE31" s="30" t="str">
        <f t="shared" si="5"/>
        <v>-</v>
      </c>
      <c r="AF31" s="30" t="str">
        <f t="shared" si="5"/>
        <v>-</v>
      </c>
      <c r="AG31" s="30" t="str">
        <f t="shared" si="5"/>
        <v>-</v>
      </c>
      <c r="AH31" s="30" t="str">
        <f t="shared" si="5"/>
        <v>-</v>
      </c>
      <c r="AI31" s="30" t="str">
        <f t="shared" si="5"/>
        <v>-</v>
      </c>
      <c r="AJ31" s="30" t="str">
        <f t="shared" si="5"/>
        <v>-</v>
      </c>
      <c r="AK31" s="30" t="str">
        <f t="shared" si="5"/>
        <v>-</v>
      </c>
      <c r="AL31" s="30" t="str">
        <f t="shared" si="5"/>
        <v>-</v>
      </c>
    </row>
    <row r="32" spans="2:38" ht="30" customHeight="1" thickBot="1" x14ac:dyDescent="0.25">
      <c r="B32" s="146" t="s">
        <v>78</v>
      </c>
      <c r="C32" s="147"/>
      <c r="D32" s="147"/>
      <c r="E32" s="147"/>
      <c r="F32" s="147"/>
      <c r="G32" s="147"/>
      <c r="H32" s="148"/>
      <c r="I32" s="33" t="str">
        <f>IF(COUNTIF(I27:I30,"&lt;&gt;")&gt;0,COUNTIF(I27:I30,"&lt;&gt;"),"-")</f>
        <v>-</v>
      </c>
      <c r="J32" s="32" t="str">
        <f t="shared" ref="J32:AL32" si="6">IF(COUNTIF(J27:J30,"&lt;&gt;")&gt;0,COUNTIF(J27:J30,"&lt;&gt;"),"-")</f>
        <v>-</v>
      </c>
      <c r="K32" s="32" t="str">
        <f t="shared" si="6"/>
        <v>-</v>
      </c>
      <c r="L32" s="32" t="str">
        <f t="shared" si="6"/>
        <v>-</v>
      </c>
      <c r="M32" s="32" t="str">
        <f t="shared" si="6"/>
        <v>-</v>
      </c>
      <c r="N32" s="32" t="str">
        <f t="shared" si="6"/>
        <v>-</v>
      </c>
      <c r="O32" s="32" t="str">
        <f t="shared" si="6"/>
        <v>-</v>
      </c>
      <c r="P32" s="32" t="str">
        <f t="shared" si="6"/>
        <v>-</v>
      </c>
      <c r="Q32" s="32" t="str">
        <f t="shared" si="6"/>
        <v>-</v>
      </c>
      <c r="R32" s="32" t="str">
        <f t="shared" si="6"/>
        <v>-</v>
      </c>
      <c r="S32" s="32" t="str">
        <f t="shared" si="6"/>
        <v>-</v>
      </c>
      <c r="T32" s="32" t="str">
        <f t="shared" si="6"/>
        <v>-</v>
      </c>
      <c r="U32" s="32" t="str">
        <f t="shared" si="6"/>
        <v>-</v>
      </c>
      <c r="V32" s="32" t="str">
        <f t="shared" si="6"/>
        <v>-</v>
      </c>
      <c r="W32" s="32" t="str">
        <f t="shared" si="6"/>
        <v>-</v>
      </c>
      <c r="X32" s="32" t="str">
        <f t="shared" si="6"/>
        <v>-</v>
      </c>
      <c r="Y32" s="32" t="str">
        <f t="shared" si="6"/>
        <v>-</v>
      </c>
      <c r="Z32" s="32" t="str">
        <f t="shared" si="6"/>
        <v>-</v>
      </c>
      <c r="AA32" s="32" t="str">
        <f t="shared" si="6"/>
        <v>-</v>
      </c>
      <c r="AB32" s="32" t="str">
        <f t="shared" si="6"/>
        <v>-</v>
      </c>
      <c r="AC32" s="32" t="str">
        <f t="shared" si="6"/>
        <v>-</v>
      </c>
      <c r="AD32" s="32" t="str">
        <f t="shared" si="6"/>
        <v>-</v>
      </c>
      <c r="AE32" s="32" t="str">
        <f t="shared" si="6"/>
        <v>-</v>
      </c>
      <c r="AF32" s="32" t="str">
        <f t="shared" si="6"/>
        <v>-</v>
      </c>
      <c r="AG32" s="32" t="str">
        <f t="shared" si="6"/>
        <v>-</v>
      </c>
      <c r="AH32" s="32" t="str">
        <f t="shared" si="6"/>
        <v>-</v>
      </c>
      <c r="AI32" s="32" t="str">
        <f t="shared" si="6"/>
        <v>-</v>
      </c>
      <c r="AJ32" s="32" t="str">
        <f t="shared" si="6"/>
        <v>-</v>
      </c>
      <c r="AK32" s="32" t="str">
        <f t="shared" si="6"/>
        <v>-</v>
      </c>
      <c r="AL32" s="32" t="str">
        <f t="shared" si="6"/>
        <v>-</v>
      </c>
    </row>
    <row r="33" spans="2:38" ht="30" customHeight="1" thickBot="1" x14ac:dyDescent="0.25">
      <c r="B33" s="142" t="s">
        <v>86</v>
      </c>
      <c r="C33" s="143"/>
      <c r="D33" s="143"/>
      <c r="E33" s="143"/>
      <c r="F33" s="143"/>
      <c r="G33" s="143"/>
      <c r="H33" s="143"/>
      <c r="I33" s="28" t="str">
        <f t="shared" ref="I33:AL33" si="7">IF(AND(ISNUMBER(I32),I32&gt;=3),I31/I32,"-")</f>
        <v>-</v>
      </c>
      <c r="J33" s="31" t="str">
        <f t="shared" si="7"/>
        <v>-</v>
      </c>
      <c r="K33" s="31" t="str">
        <f t="shared" si="7"/>
        <v>-</v>
      </c>
      <c r="L33" s="31" t="str">
        <f t="shared" si="7"/>
        <v>-</v>
      </c>
      <c r="M33" s="31" t="str">
        <f t="shared" si="7"/>
        <v>-</v>
      </c>
      <c r="N33" s="31" t="str">
        <f t="shared" si="7"/>
        <v>-</v>
      </c>
      <c r="O33" s="31" t="str">
        <f t="shared" si="7"/>
        <v>-</v>
      </c>
      <c r="P33" s="31" t="str">
        <f t="shared" si="7"/>
        <v>-</v>
      </c>
      <c r="Q33" s="31" t="str">
        <f t="shared" si="7"/>
        <v>-</v>
      </c>
      <c r="R33" s="31" t="str">
        <f t="shared" si="7"/>
        <v>-</v>
      </c>
      <c r="S33" s="31" t="str">
        <f t="shared" si="7"/>
        <v>-</v>
      </c>
      <c r="T33" s="31" t="str">
        <f t="shared" si="7"/>
        <v>-</v>
      </c>
      <c r="U33" s="31" t="str">
        <f t="shared" si="7"/>
        <v>-</v>
      </c>
      <c r="V33" s="31" t="str">
        <f t="shared" si="7"/>
        <v>-</v>
      </c>
      <c r="W33" s="31" t="str">
        <f t="shared" si="7"/>
        <v>-</v>
      </c>
      <c r="X33" s="31" t="str">
        <f t="shared" si="7"/>
        <v>-</v>
      </c>
      <c r="Y33" s="31" t="str">
        <f t="shared" si="7"/>
        <v>-</v>
      </c>
      <c r="Z33" s="31" t="str">
        <f t="shared" si="7"/>
        <v>-</v>
      </c>
      <c r="AA33" s="31" t="str">
        <f t="shared" si="7"/>
        <v>-</v>
      </c>
      <c r="AB33" s="31" t="str">
        <f t="shared" si="7"/>
        <v>-</v>
      </c>
      <c r="AC33" s="31" t="str">
        <f t="shared" si="7"/>
        <v>-</v>
      </c>
      <c r="AD33" s="31" t="str">
        <f t="shared" si="7"/>
        <v>-</v>
      </c>
      <c r="AE33" s="31" t="str">
        <f t="shared" si="7"/>
        <v>-</v>
      </c>
      <c r="AF33" s="31" t="str">
        <f t="shared" si="7"/>
        <v>-</v>
      </c>
      <c r="AG33" s="31" t="str">
        <f t="shared" si="7"/>
        <v>-</v>
      </c>
      <c r="AH33" s="31" t="str">
        <f t="shared" si="7"/>
        <v>-</v>
      </c>
      <c r="AI33" s="31" t="str">
        <f t="shared" si="7"/>
        <v>-</v>
      </c>
      <c r="AJ33" s="31" t="str">
        <f t="shared" si="7"/>
        <v>-</v>
      </c>
      <c r="AK33" s="31" t="str">
        <f t="shared" si="7"/>
        <v>-</v>
      </c>
      <c r="AL33" s="31" t="str">
        <f t="shared" si="7"/>
        <v>-</v>
      </c>
    </row>
    <row r="34" spans="2:38" ht="16" customHeight="1" thickBot="1" x14ac:dyDescent="0.25"/>
    <row r="35" spans="2:38" s="1" customFormat="1" ht="29.25" customHeight="1" thickBot="1" x14ac:dyDescent="0.25">
      <c r="B35" s="126" t="s">
        <v>87</v>
      </c>
      <c r="C35" s="127"/>
      <c r="D35" s="135" t="s">
        <v>33</v>
      </c>
      <c r="E35" s="136"/>
      <c r="F35" s="136"/>
      <c r="G35" s="136"/>
      <c r="H35" s="136"/>
      <c r="I35" s="123" t="s">
        <v>34</v>
      </c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5"/>
    </row>
    <row r="36" spans="2:38" ht="49" thickBot="1" x14ac:dyDescent="0.25">
      <c r="B36" s="126" t="s">
        <v>88</v>
      </c>
      <c r="C36" s="127"/>
      <c r="D36" s="7" t="s">
        <v>36</v>
      </c>
      <c r="E36" s="7" t="s">
        <v>37</v>
      </c>
      <c r="F36" s="78" t="s">
        <v>38</v>
      </c>
      <c r="G36" s="7" t="s">
        <v>39</v>
      </c>
      <c r="H36" s="109" t="s">
        <v>40</v>
      </c>
      <c r="I36" s="79" t="s">
        <v>41</v>
      </c>
      <c r="J36" s="80" t="s">
        <v>42</v>
      </c>
      <c r="K36" s="80" t="s">
        <v>43</v>
      </c>
      <c r="L36" s="80" t="s">
        <v>44</v>
      </c>
      <c r="M36" s="80" t="s">
        <v>45</v>
      </c>
      <c r="N36" s="80" t="s">
        <v>46</v>
      </c>
      <c r="O36" s="80" t="s">
        <v>47</v>
      </c>
      <c r="P36" s="80" t="s">
        <v>48</v>
      </c>
      <c r="Q36" s="80" t="s">
        <v>49</v>
      </c>
      <c r="R36" s="80" t="s">
        <v>50</v>
      </c>
      <c r="S36" s="80" t="s">
        <v>51</v>
      </c>
      <c r="T36" s="80" t="s">
        <v>52</v>
      </c>
      <c r="U36" s="80" t="s">
        <v>53</v>
      </c>
      <c r="V36" s="80" t="s">
        <v>54</v>
      </c>
      <c r="W36" s="80" t="s">
        <v>55</v>
      </c>
      <c r="X36" s="80" t="s">
        <v>56</v>
      </c>
      <c r="Y36" s="80" t="s">
        <v>57</v>
      </c>
      <c r="Z36" s="80" t="s">
        <v>58</v>
      </c>
      <c r="AA36" s="80" t="s">
        <v>59</v>
      </c>
      <c r="AB36" s="80" t="s">
        <v>60</v>
      </c>
      <c r="AC36" s="80" t="s">
        <v>61</v>
      </c>
      <c r="AD36" s="80" t="s">
        <v>62</v>
      </c>
      <c r="AE36" s="80" t="s">
        <v>63</v>
      </c>
      <c r="AF36" s="80" t="s">
        <v>64</v>
      </c>
      <c r="AG36" s="80" t="s">
        <v>65</v>
      </c>
      <c r="AH36" s="80" t="s">
        <v>66</v>
      </c>
      <c r="AI36" s="80" t="s">
        <v>67</v>
      </c>
      <c r="AJ36" s="80" t="s">
        <v>68</v>
      </c>
      <c r="AK36" s="80" t="s">
        <v>69</v>
      </c>
      <c r="AL36" s="80" t="s">
        <v>70</v>
      </c>
    </row>
    <row r="37" spans="2:38" ht="38.25" customHeight="1" thickBot="1" x14ac:dyDescent="0.25">
      <c r="B37" s="140" t="s">
        <v>89</v>
      </c>
      <c r="C37" s="141"/>
      <c r="D37" s="10">
        <v>4</v>
      </c>
      <c r="E37" s="9">
        <v>3</v>
      </c>
      <c r="F37" s="9">
        <v>2</v>
      </c>
      <c r="G37" s="9">
        <v>1</v>
      </c>
      <c r="H37" s="9">
        <v>0</v>
      </c>
      <c r="I37" s="48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7"/>
    </row>
    <row r="38" spans="2:38" ht="38.25" customHeight="1" thickBot="1" x14ac:dyDescent="0.25">
      <c r="B38" s="140" t="s">
        <v>90</v>
      </c>
      <c r="C38" s="141"/>
      <c r="D38" s="11">
        <v>4</v>
      </c>
      <c r="E38" s="6">
        <v>3</v>
      </c>
      <c r="F38" s="6">
        <v>2</v>
      </c>
      <c r="G38" s="6">
        <v>1</v>
      </c>
      <c r="H38" s="6">
        <v>0</v>
      </c>
      <c r="I38" s="48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7"/>
    </row>
    <row r="39" spans="2:38" ht="38.25" customHeight="1" thickBot="1" x14ac:dyDescent="0.25">
      <c r="B39" s="140" t="s">
        <v>91</v>
      </c>
      <c r="C39" s="141"/>
      <c r="D39" s="11">
        <v>4</v>
      </c>
      <c r="E39" s="6">
        <v>3</v>
      </c>
      <c r="F39" s="6">
        <v>2</v>
      </c>
      <c r="G39" s="6">
        <v>1</v>
      </c>
      <c r="H39" s="6">
        <v>0</v>
      </c>
      <c r="I39" s="48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7"/>
    </row>
    <row r="40" spans="2:38" ht="38.25" customHeight="1" thickBot="1" x14ac:dyDescent="0.25">
      <c r="B40" s="140" t="s">
        <v>92</v>
      </c>
      <c r="C40" s="141"/>
      <c r="D40" s="11">
        <v>4</v>
      </c>
      <c r="E40" s="6">
        <v>3</v>
      </c>
      <c r="F40" s="6">
        <v>2</v>
      </c>
      <c r="G40" s="6">
        <v>1</v>
      </c>
      <c r="H40" s="6">
        <v>0</v>
      </c>
      <c r="I40" s="48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7"/>
    </row>
    <row r="41" spans="2:38" ht="20.25" customHeight="1" thickBot="1" x14ac:dyDescent="0.25">
      <c r="B41" s="95"/>
      <c r="C41" s="96" t="s">
        <v>93</v>
      </c>
      <c r="D41" s="90" t="s">
        <v>94</v>
      </c>
      <c r="E41" s="91" t="s">
        <v>95</v>
      </c>
      <c r="F41" s="91" t="s">
        <v>96</v>
      </c>
      <c r="G41" s="91" t="s">
        <v>97</v>
      </c>
      <c r="H41" s="91" t="s">
        <v>98</v>
      </c>
      <c r="I41" s="92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4"/>
    </row>
    <row r="42" spans="2:38" ht="38.25" customHeight="1" thickBot="1" x14ac:dyDescent="0.25">
      <c r="B42" s="140" t="s">
        <v>99</v>
      </c>
      <c r="C42" s="141"/>
      <c r="D42" s="11">
        <v>4</v>
      </c>
      <c r="E42" s="6">
        <v>3</v>
      </c>
      <c r="F42" s="6">
        <v>2</v>
      </c>
      <c r="G42" s="6">
        <v>1</v>
      </c>
      <c r="H42" s="6">
        <v>0</v>
      </c>
      <c r="I42" s="48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7"/>
    </row>
    <row r="43" spans="2:38" ht="30" customHeight="1" thickBot="1" x14ac:dyDescent="0.25">
      <c r="B43" s="144" t="s">
        <v>77</v>
      </c>
      <c r="C43" s="145"/>
      <c r="D43" s="145"/>
      <c r="E43" s="145"/>
      <c r="F43" s="145"/>
      <c r="G43" s="145"/>
      <c r="H43" s="145"/>
      <c r="I43" s="29" t="str">
        <f t="shared" ref="I43:AL43" si="8">IF(COUNTIF(I37:I42,"&lt;&gt;")&gt;0,SUM(I37:I42),"-")</f>
        <v>-</v>
      </c>
      <c r="J43" s="30" t="str">
        <f t="shared" si="8"/>
        <v>-</v>
      </c>
      <c r="K43" s="30" t="str">
        <f t="shared" si="8"/>
        <v>-</v>
      </c>
      <c r="L43" s="30" t="str">
        <f t="shared" si="8"/>
        <v>-</v>
      </c>
      <c r="M43" s="30" t="str">
        <f t="shared" si="8"/>
        <v>-</v>
      </c>
      <c r="N43" s="30" t="str">
        <f t="shared" si="8"/>
        <v>-</v>
      </c>
      <c r="O43" s="30" t="str">
        <f t="shared" si="8"/>
        <v>-</v>
      </c>
      <c r="P43" s="30" t="str">
        <f t="shared" si="8"/>
        <v>-</v>
      </c>
      <c r="Q43" s="30" t="str">
        <f t="shared" si="8"/>
        <v>-</v>
      </c>
      <c r="R43" s="30" t="str">
        <f t="shared" si="8"/>
        <v>-</v>
      </c>
      <c r="S43" s="30" t="str">
        <f t="shared" si="8"/>
        <v>-</v>
      </c>
      <c r="T43" s="30" t="str">
        <f t="shared" si="8"/>
        <v>-</v>
      </c>
      <c r="U43" s="30" t="str">
        <f t="shared" si="8"/>
        <v>-</v>
      </c>
      <c r="V43" s="30" t="str">
        <f t="shared" si="8"/>
        <v>-</v>
      </c>
      <c r="W43" s="30" t="str">
        <f t="shared" si="8"/>
        <v>-</v>
      </c>
      <c r="X43" s="30" t="str">
        <f t="shared" si="8"/>
        <v>-</v>
      </c>
      <c r="Y43" s="30" t="str">
        <f t="shared" si="8"/>
        <v>-</v>
      </c>
      <c r="Z43" s="30" t="str">
        <f t="shared" si="8"/>
        <v>-</v>
      </c>
      <c r="AA43" s="30" t="str">
        <f t="shared" si="8"/>
        <v>-</v>
      </c>
      <c r="AB43" s="30" t="str">
        <f t="shared" si="8"/>
        <v>-</v>
      </c>
      <c r="AC43" s="30" t="str">
        <f t="shared" si="8"/>
        <v>-</v>
      </c>
      <c r="AD43" s="30" t="str">
        <f t="shared" si="8"/>
        <v>-</v>
      </c>
      <c r="AE43" s="30" t="str">
        <f t="shared" si="8"/>
        <v>-</v>
      </c>
      <c r="AF43" s="30" t="str">
        <f t="shared" si="8"/>
        <v>-</v>
      </c>
      <c r="AG43" s="30" t="str">
        <f t="shared" si="8"/>
        <v>-</v>
      </c>
      <c r="AH43" s="30" t="str">
        <f t="shared" si="8"/>
        <v>-</v>
      </c>
      <c r="AI43" s="30" t="str">
        <f t="shared" si="8"/>
        <v>-</v>
      </c>
      <c r="AJ43" s="30" t="str">
        <f t="shared" si="8"/>
        <v>-</v>
      </c>
      <c r="AK43" s="30" t="str">
        <f t="shared" si="8"/>
        <v>-</v>
      </c>
      <c r="AL43" s="30" t="str">
        <f t="shared" si="8"/>
        <v>-</v>
      </c>
    </row>
    <row r="44" spans="2:38" ht="30" customHeight="1" thickBot="1" x14ac:dyDescent="0.25">
      <c r="B44" s="146" t="s">
        <v>78</v>
      </c>
      <c r="C44" s="147"/>
      <c r="D44" s="147"/>
      <c r="E44" s="147"/>
      <c r="F44" s="147"/>
      <c r="G44" s="147"/>
      <c r="H44" s="148"/>
      <c r="I44" s="33" t="str">
        <f>IF(COUNTIF(I37:I42,"&lt;&gt;")&gt;0,COUNTIF(I37:I42,"&lt;&gt;"),"-")</f>
        <v>-</v>
      </c>
      <c r="J44" s="32" t="str">
        <f>IF(COUNTIF(J37:J42,"&lt;&gt;")&gt;0,COUNTIF(J37:J42,"&lt;&gt;"),"-")</f>
        <v>-</v>
      </c>
      <c r="K44" s="32" t="str">
        <f t="shared" ref="K44:AL44" si="9">IF(COUNTIF(K37:K42,"&lt;&gt;")&gt;0,COUNTIF(K37:K42,"&lt;&gt;"),"-")</f>
        <v>-</v>
      </c>
      <c r="L44" s="32" t="str">
        <f t="shared" si="9"/>
        <v>-</v>
      </c>
      <c r="M44" s="32" t="str">
        <f t="shared" si="9"/>
        <v>-</v>
      </c>
      <c r="N44" s="32" t="str">
        <f t="shared" si="9"/>
        <v>-</v>
      </c>
      <c r="O44" s="32" t="str">
        <f t="shared" si="9"/>
        <v>-</v>
      </c>
      <c r="P44" s="32" t="str">
        <f t="shared" si="9"/>
        <v>-</v>
      </c>
      <c r="Q44" s="32" t="str">
        <f t="shared" si="9"/>
        <v>-</v>
      </c>
      <c r="R44" s="32" t="str">
        <f t="shared" si="9"/>
        <v>-</v>
      </c>
      <c r="S44" s="32" t="str">
        <f t="shared" si="9"/>
        <v>-</v>
      </c>
      <c r="T44" s="32" t="str">
        <f t="shared" si="9"/>
        <v>-</v>
      </c>
      <c r="U44" s="32" t="str">
        <f t="shared" si="9"/>
        <v>-</v>
      </c>
      <c r="V44" s="32" t="str">
        <f t="shared" si="9"/>
        <v>-</v>
      </c>
      <c r="W44" s="32" t="str">
        <f t="shared" si="9"/>
        <v>-</v>
      </c>
      <c r="X44" s="32" t="str">
        <f t="shared" si="9"/>
        <v>-</v>
      </c>
      <c r="Y44" s="32" t="str">
        <f t="shared" si="9"/>
        <v>-</v>
      </c>
      <c r="Z44" s="32" t="str">
        <f t="shared" si="9"/>
        <v>-</v>
      </c>
      <c r="AA44" s="32" t="str">
        <f t="shared" si="9"/>
        <v>-</v>
      </c>
      <c r="AB44" s="32" t="str">
        <f t="shared" si="9"/>
        <v>-</v>
      </c>
      <c r="AC44" s="32" t="str">
        <f t="shared" si="9"/>
        <v>-</v>
      </c>
      <c r="AD44" s="32" t="str">
        <f t="shared" si="9"/>
        <v>-</v>
      </c>
      <c r="AE44" s="32" t="str">
        <f t="shared" si="9"/>
        <v>-</v>
      </c>
      <c r="AF44" s="32" t="str">
        <f t="shared" si="9"/>
        <v>-</v>
      </c>
      <c r="AG44" s="32" t="str">
        <f t="shared" si="9"/>
        <v>-</v>
      </c>
      <c r="AH44" s="32" t="str">
        <f t="shared" si="9"/>
        <v>-</v>
      </c>
      <c r="AI44" s="32" t="str">
        <f t="shared" si="9"/>
        <v>-</v>
      </c>
      <c r="AJ44" s="32" t="str">
        <f t="shared" si="9"/>
        <v>-</v>
      </c>
      <c r="AK44" s="32" t="str">
        <f t="shared" si="9"/>
        <v>-</v>
      </c>
      <c r="AL44" s="32" t="str">
        <f t="shared" si="9"/>
        <v>-</v>
      </c>
    </row>
    <row r="45" spans="2:38" ht="30" customHeight="1" thickBot="1" x14ac:dyDescent="0.25">
      <c r="B45" s="142" t="s">
        <v>100</v>
      </c>
      <c r="C45" s="143"/>
      <c r="D45" s="143"/>
      <c r="E45" s="143"/>
      <c r="F45" s="143"/>
      <c r="G45" s="143"/>
      <c r="H45" s="143"/>
      <c r="I45" s="28" t="str">
        <f t="shared" ref="I45:AL45" si="10">IF(AND(ISNUMBER(I44),I44&gt;=3),I43/I44,"-")</f>
        <v>-</v>
      </c>
      <c r="J45" s="31" t="str">
        <f t="shared" si="10"/>
        <v>-</v>
      </c>
      <c r="K45" s="31" t="str">
        <f t="shared" si="10"/>
        <v>-</v>
      </c>
      <c r="L45" s="31" t="str">
        <f t="shared" si="10"/>
        <v>-</v>
      </c>
      <c r="M45" s="31" t="str">
        <f t="shared" si="10"/>
        <v>-</v>
      </c>
      <c r="N45" s="31" t="str">
        <f t="shared" si="10"/>
        <v>-</v>
      </c>
      <c r="O45" s="31" t="str">
        <f t="shared" si="10"/>
        <v>-</v>
      </c>
      <c r="P45" s="31" t="str">
        <f t="shared" si="10"/>
        <v>-</v>
      </c>
      <c r="Q45" s="31" t="str">
        <f t="shared" si="10"/>
        <v>-</v>
      </c>
      <c r="R45" s="31" t="str">
        <f t="shared" si="10"/>
        <v>-</v>
      </c>
      <c r="S45" s="31" t="str">
        <f t="shared" si="10"/>
        <v>-</v>
      </c>
      <c r="T45" s="31" t="str">
        <f t="shared" si="10"/>
        <v>-</v>
      </c>
      <c r="U45" s="31" t="str">
        <f t="shared" si="10"/>
        <v>-</v>
      </c>
      <c r="V45" s="31" t="str">
        <f t="shared" si="10"/>
        <v>-</v>
      </c>
      <c r="W45" s="31" t="str">
        <f t="shared" si="10"/>
        <v>-</v>
      </c>
      <c r="X45" s="31" t="str">
        <f t="shared" si="10"/>
        <v>-</v>
      </c>
      <c r="Y45" s="31" t="str">
        <f t="shared" si="10"/>
        <v>-</v>
      </c>
      <c r="Z45" s="31" t="str">
        <f t="shared" si="10"/>
        <v>-</v>
      </c>
      <c r="AA45" s="31" t="str">
        <f t="shared" si="10"/>
        <v>-</v>
      </c>
      <c r="AB45" s="31" t="str">
        <f t="shared" si="10"/>
        <v>-</v>
      </c>
      <c r="AC45" s="31" t="str">
        <f t="shared" si="10"/>
        <v>-</v>
      </c>
      <c r="AD45" s="31" t="str">
        <f t="shared" si="10"/>
        <v>-</v>
      </c>
      <c r="AE45" s="31" t="str">
        <f t="shared" si="10"/>
        <v>-</v>
      </c>
      <c r="AF45" s="31" t="str">
        <f t="shared" si="10"/>
        <v>-</v>
      </c>
      <c r="AG45" s="31" t="str">
        <f t="shared" si="10"/>
        <v>-</v>
      </c>
      <c r="AH45" s="31" t="str">
        <f t="shared" si="10"/>
        <v>-</v>
      </c>
      <c r="AI45" s="31" t="str">
        <f t="shared" si="10"/>
        <v>-</v>
      </c>
      <c r="AJ45" s="31" t="str">
        <f t="shared" si="10"/>
        <v>-</v>
      </c>
      <c r="AK45" s="31" t="str">
        <f t="shared" si="10"/>
        <v>-</v>
      </c>
      <c r="AL45" s="31" t="str">
        <f t="shared" si="10"/>
        <v>-</v>
      </c>
    </row>
    <row r="46" spans="2:38" ht="16" customHeight="1" thickBot="1" x14ac:dyDescent="0.25"/>
    <row r="47" spans="2:38" s="1" customFormat="1" ht="27" customHeight="1" thickBot="1" x14ac:dyDescent="0.25">
      <c r="B47" s="126" t="s">
        <v>101</v>
      </c>
      <c r="C47" s="127"/>
      <c r="D47" s="135" t="s">
        <v>33</v>
      </c>
      <c r="E47" s="136"/>
      <c r="F47" s="136"/>
      <c r="G47" s="136"/>
      <c r="H47" s="136"/>
      <c r="I47" s="123" t="s">
        <v>34</v>
      </c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5"/>
    </row>
    <row r="48" spans="2:38" ht="49" thickBot="1" x14ac:dyDescent="0.25">
      <c r="B48" s="126" t="s">
        <v>102</v>
      </c>
      <c r="C48" s="127"/>
      <c r="D48" s="7" t="s">
        <v>36</v>
      </c>
      <c r="E48" s="7" t="s">
        <v>37</v>
      </c>
      <c r="F48" s="78" t="s">
        <v>38</v>
      </c>
      <c r="G48" s="7" t="s">
        <v>39</v>
      </c>
      <c r="H48" s="109" t="s">
        <v>40</v>
      </c>
      <c r="I48" s="79" t="s">
        <v>41</v>
      </c>
      <c r="J48" s="80" t="s">
        <v>42</v>
      </c>
      <c r="K48" s="80" t="s">
        <v>43</v>
      </c>
      <c r="L48" s="80" t="s">
        <v>44</v>
      </c>
      <c r="M48" s="80" t="s">
        <v>45</v>
      </c>
      <c r="N48" s="80" t="s">
        <v>46</v>
      </c>
      <c r="O48" s="80" t="s">
        <v>47</v>
      </c>
      <c r="P48" s="80" t="s">
        <v>48</v>
      </c>
      <c r="Q48" s="80" t="s">
        <v>49</v>
      </c>
      <c r="R48" s="80" t="s">
        <v>50</v>
      </c>
      <c r="S48" s="80" t="s">
        <v>51</v>
      </c>
      <c r="T48" s="80" t="s">
        <v>52</v>
      </c>
      <c r="U48" s="80" t="s">
        <v>53</v>
      </c>
      <c r="V48" s="80" t="s">
        <v>54</v>
      </c>
      <c r="W48" s="80" t="s">
        <v>55</v>
      </c>
      <c r="X48" s="80" t="s">
        <v>56</v>
      </c>
      <c r="Y48" s="80" t="s">
        <v>57</v>
      </c>
      <c r="Z48" s="80" t="s">
        <v>58</v>
      </c>
      <c r="AA48" s="80" t="s">
        <v>59</v>
      </c>
      <c r="AB48" s="80" t="s">
        <v>60</v>
      </c>
      <c r="AC48" s="80" t="s">
        <v>61</v>
      </c>
      <c r="AD48" s="80" t="s">
        <v>62</v>
      </c>
      <c r="AE48" s="80" t="s">
        <v>63</v>
      </c>
      <c r="AF48" s="80" t="s">
        <v>64</v>
      </c>
      <c r="AG48" s="80" t="s">
        <v>65</v>
      </c>
      <c r="AH48" s="80" t="s">
        <v>66</v>
      </c>
      <c r="AI48" s="80" t="s">
        <v>67</v>
      </c>
      <c r="AJ48" s="80" t="s">
        <v>68</v>
      </c>
      <c r="AK48" s="80" t="s">
        <v>69</v>
      </c>
      <c r="AL48" s="80" t="s">
        <v>70</v>
      </c>
    </row>
    <row r="49" spans="2:38" ht="38.25" customHeight="1" thickBot="1" x14ac:dyDescent="0.25">
      <c r="B49" s="140" t="s">
        <v>103</v>
      </c>
      <c r="C49" s="141"/>
      <c r="D49" s="12">
        <v>0</v>
      </c>
      <c r="E49" s="13">
        <v>1</v>
      </c>
      <c r="F49" s="13">
        <v>2</v>
      </c>
      <c r="G49" s="13">
        <v>3</v>
      </c>
      <c r="H49" s="13">
        <v>4</v>
      </c>
      <c r="I49" s="49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1"/>
    </row>
    <row r="50" spans="2:38" ht="38.25" customHeight="1" thickBot="1" x14ac:dyDescent="0.25">
      <c r="B50" s="140" t="s">
        <v>104</v>
      </c>
      <c r="C50" s="141"/>
      <c r="D50" s="11">
        <v>4</v>
      </c>
      <c r="E50" s="6">
        <v>3</v>
      </c>
      <c r="F50" s="6">
        <v>2</v>
      </c>
      <c r="G50" s="6">
        <v>1</v>
      </c>
      <c r="H50" s="6">
        <v>0</v>
      </c>
      <c r="I50" s="49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1"/>
    </row>
    <row r="51" spans="2:38" ht="29.25" customHeight="1" thickBot="1" x14ac:dyDescent="0.25">
      <c r="B51" s="149" t="s">
        <v>105</v>
      </c>
      <c r="C51" s="150"/>
      <c r="D51" s="104" t="s">
        <v>106</v>
      </c>
      <c r="E51" s="105" t="s">
        <v>107</v>
      </c>
      <c r="F51" s="105" t="s">
        <v>108</v>
      </c>
      <c r="G51" s="105" t="s">
        <v>109</v>
      </c>
      <c r="H51" s="105" t="s">
        <v>110</v>
      </c>
      <c r="I51" s="97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9"/>
    </row>
    <row r="52" spans="2:38" ht="38.25" customHeight="1" thickBot="1" x14ac:dyDescent="0.25">
      <c r="B52" s="140" t="s">
        <v>111</v>
      </c>
      <c r="C52" s="141"/>
      <c r="D52" s="11">
        <v>4</v>
      </c>
      <c r="E52" s="6">
        <v>3</v>
      </c>
      <c r="F52" s="6">
        <v>2</v>
      </c>
      <c r="G52" s="6">
        <v>1</v>
      </c>
      <c r="H52" s="6">
        <v>0</v>
      </c>
      <c r="I52" s="49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1"/>
    </row>
    <row r="53" spans="2:38" ht="38.25" customHeight="1" thickBot="1" x14ac:dyDescent="0.25">
      <c r="B53" s="140" t="s">
        <v>112</v>
      </c>
      <c r="C53" s="141"/>
      <c r="D53" s="11">
        <v>4</v>
      </c>
      <c r="E53" s="6">
        <v>3</v>
      </c>
      <c r="F53" s="6">
        <v>2</v>
      </c>
      <c r="G53" s="6">
        <v>1</v>
      </c>
      <c r="H53" s="6">
        <v>0</v>
      </c>
      <c r="I53" s="49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1"/>
    </row>
    <row r="54" spans="2:38" ht="30" customHeight="1" thickBot="1" x14ac:dyDescent="0.25">
      <c r="B54" s="144" t="s">
        <v>77</v>
      </c>
      <c r="C54" s="145"/>
      <c r="D54" s="145"/>
      <c r="E54" s="145"/>
      <c r="F54" s="145"/>
      <c r="G54" s="145"/>
      <c r="H54" s="145"/>
      <c r="I54" s="29" t="str">
        <f>IF(COUNTIF(I49:I53,"&lt;&gt;")&gt;0,SUM(I49:I53),"-")</f>
        <v>-</v>
      </c>
      <c r="J54" s="30" t="str">
        <f>IF(COUNTIF(J49:J53,"&lt;&gt;")&gt;0,SUM(J49:J53),"-")</f>
        <v>-</v>
      </c>
      <c r="K54" s="30" t="str">
        <f t="shared" ref="K54:AB54" si="11">IF(COUNTIF(K49:K53,"&lt;&gt;")&gt;0,SUM(K49:K53),"-")</f>
        <v>-</v>
      </c>
      <c r="L54" s="30" t="str">
        <f t="shared" si="11"/>
        <v>-</v>
      </c>
      <c r="M54" s="30" t="str">
        <f t="shared" si="11"/>
        <v>-</v>
      </c>
      <c r="N54" s="30" t="str">
        <f t="shared" si="11"/>
        <v>-</v>
      </c>
      <c r="O54" s="30" t="str">
        <f t="shared" si="11"/>
        <v>-</v>
      </c>
      <c r="P54" s="30" t="str">
        <f t="shared" si="11"/>
        <v>-</v>
      </c>
      <c r="Q54" s="30" t="str">
        <f t="shared" si="11"/>
        <v>-</v>
      </c>
      <c r="R54" s="30" t="str">
        <f t="shared" si="11"/>
        <v>-</v>
      </c>
      <c r="S54" s="30" t="str">
        <f t="shared" si="11"/>
        <v>-</v>
      </c>
      <c r="T54" s="30" t="str">
        <f t="shared" si="11"/>
        <v>-</v>
      </c>
      <c r="U54" s="30" t="str">
        <f t="shared" si="11"/>
        <v>-</v>
      </c>
      <c r="V54" s="30" t="str">
        <f t="shared" si="11"/>
        <v>-</v>
      </c>
      <c r="W54" s="30" t="str">
        <f t="shared" si="11"/>
        <v>-</v>
      </c>
      <c r="X54" s="30" t="str">
        <f t="shared" si="11"/>
        <v>-</v>
      </c>
      <c r="Y54" s="30" t="str">
        <f t="shared" si="11"/>
        <v>-</v>
      </c>
      <c r="Z54" s="30" t="str">
        <f t="shared" si="11"/>
        <v>-</v>
      </c>
      <c r="AA54" s="30" t="str">
        <f t="shared" si="11"/>
        <v>-</v>
      </c>
      <c r="AB54" s="30" t="str">
        <f t="shared" si="11"/>
        <v>-</v>
      </c>
      <c r="AC54" s="30" t="str">
        <f t="shared" ref="AC54:AL54" si="12">IF(COUNTIF(AC49:AC53,"&lt;&gt;")&gt;0,SUM(AC49:AC53),"-")</f>
        <v>-</v>
      </c>
      <c r="AD54" s="30" t="str">
        <f t="shared" si="12"/>
        <v>-</v>
      </c>
      <c r="AE54" s="30" t="str">
        <f t="shared" si="12"/>
        <v>-</v>
      </c>
      <c r="AF54" s="30" t="str">
        <f t="shared" si="12"/>
        <v>-</v>
      </c>
      <c r="AG54" s="30" t="str">
        <f t="shared" si="12"/>
        <v>-</v>
      </c>
      <c r="AH54" s="30" t="str">
        <f t="shared" si="12"/>
        <v>-</v>
      </c>
      <c r="AI54" s="30" t="str">
        <f t="shared" si="12"/>
        <v>-</v>
      </c>
      <c r="AJ54" s="30" t="str">
        <f t="shared" si="12"/>
        <v>-</v>
      </c>
      <c r="AK54" s="30" t="str">
        <f t="shared" si="12"/>
        <v>-</v>
      </c>
      <c r="AL54" s="30" t="str">
        <f t="shared" si="12"/>
        <v>-</v>
      </c>
    </row>
    <row r="55" spans="2:38" ht="30" customHeight="1" thickBot="1" x14ac:dyDescent="0.25">
      <c r="B55" s="146" t="s">
        <v>78</v>
      </c>
      <c r="C55" s="147"/>
      <c r="D55" s="147"/>
      <c r="E55" s="147"/>
      <c r="F55" s="147"/>
      <c r="G55" s="147"/>
      <c r="H55" s="148"/>
      <c r="I55" s="33" t="str">
        <f>IF(COUNTIF(I49:I53,"&lt;&gt;")&gt;0,COUNTIF(I49:I53,"&lt;&gt;"),"-")</f>
        <v>-</v>
      </c>
      <c r="J55" s="32" t="str">
        <f>IF(COUNTIF(J49:J53,"&lt;&gt;")&gt;0,COUNTIF(J49:J53,"&lt;&gt;"),"-")</f>
        <v>-</v>
      </c>
      <c r="K55" s="32" t="str">
        <f t="shared" ref="K55:AB55" si="13">IF(COUNTIF(K49:K53,"&lt;&gt;")&gt;0,COUNTIF(K49:K53,"&lt;&gt;"),"-")</f>
        <v>-</v>
      </c>
      <c r="L55" s="32" t="str">
        <f t="shared" si="13"/>
        <v>-</v>
      </c>
      <c r="M55" s="32" t="str">
        <f t="shared" si="13"/>
        <v>-</v>
      </c>
      <c r="N55" s="32" t="str">
        <f t="shared" si="13"/>
        <v>-</v>
      </c>
      <c r="O55" s="32" t="str">
        <f t="shared" si="13"/>
        <v>-</v>
      </c>
      <c r="P55" s="32" t="str">
        <f t="shared" si="13"/>
        <v>-</v>
      </c>
      <c r="Q55" s="32" t="str">
        <f t="shared" si="13"/>
        <v>-</v>
      </c>
      <c r="R55" s="32" t="str">
        <f t="shared" si="13"/>
        <v>-</v>
      </c>
      <c r="S55" s="32" t="str">
        <f t="shared" si="13"/>
        <v>-</v>
      </c>
      <c r="T55" s="32" t="str">
        <f t="shared" si="13"/>
        <v>-</v>
      </c>
      <c r="U55" s="32" t="str">
        <f t="shared" si="13"/>
        <v>-</v>
      </c>
      <c r="V55" s="32" t="str">
        <f t="shared" si="13"/>
        <v>-</v>
      </c>
      <c r="W55" s="32" t="str">
        <f t="shared" si="13"/>
        <v>-</v>
      </c>
      <c r="X55" s="32" t="str">
        <f t="shared" si="13"/>
        <v>-</v>
      </c>
      <c r="Y55" s="32" t="str">
        <f t="shared" si="13"/>
        <v>-</v>
      </c>
      <c r="Z55" s="32" t="str">
        <f t="shared" si="13"/>
        <v>-</v>
      </c>
      <c r="AA55" s="32" t="str">
        <f t="shared" si="13"/>
        <v>-</v>
      </c>
      <c r="AB55" s="32" t="str">
        <f t="shared" si="13"/>
        <v>-</v>
      </c>
      <c r="AC55" s="32" t="str">
        <f t="shared" ref="AC55:AL55" si="14">IF(COUNTIF(AC49:AC53,"&lt;&gt;")&gt;0,COUNTIF(AC49:AC53,"&lt;&gt;"),"-")</f>
        <v>-</v>
      </c>
      <c r="AD55" s="32" t="str">
        <f t="shared" si="14"/>
        <v>-</v>
      </c>
      <c r="AE55" s="32" t="str">
        <f t="shared" si="14"/>
        <v>-</v>
      </c>
      <c r="AF55" s="32" t="str">
        <f t="shared" si="14"/>
        <v>-</v>
      </c>
      <c r="AG55" s="32" t="str">
        <f t="shared" si="14"/>
        <v>-</v>
      </c>
      <c r="AH55" s="32" t="str">
        <f t="shared" si="14"/>
        <v>-</v>
      </c>
      <c r="AI55" s="32" t="str">
        <f t="shared" si="14"/>
        <v>-</v>
      </c>
      <c r="AJ55" s="32" t="str">
        <f t="shared" si="14"/>
        <v>-</v>
      </c>
      <c r="AK55" s="32" t="str">
        <f t="shared" si="14"/>
        <v>-</v>
      </c>
      <c r="AL55" s="32" t="str">
        <f t="shared" si="14"/>
        <v>-</v>
      </c>
    </row>
    <row r="56" spans="2:38" ht="30" customHeight="1" thickBot="1" x14ac:dyDescent="0.25">
      <c r="B56" s="142" t="s">
        <v>113</v>
      </c>
      <c r="C56" s="143"/>
      <c r="D56" s="143"/>
      <c r="E56" s="143"/>
      <c r="F56" s="143"/>
      <c r="G56" s="143"/>
      <c r="H56" s="143"/>
      <c r="I56" s="28" t="str">
        <f>IF(AND(ISNUMBER(I55),I55&gt;=3),I54/I55,"-")</f>
        <v>-</v>
      </c>
      <c r="J56" s="31" t="str">
        <f>IF(AND(ISNUMBER(J55),J55&gt;=3),J54/J55,"-")</f>
        <v>-</v>
      </c>
      <c r="K56" s="31" t="str">
        <f t="shared" ref="K56:AB56" si="15">IF(AND(ISNUMBER(K55),K55&gt;=3),K54/K55,"-")</f>
        <v>-</v>
      </c>
      <c r="L56" s="31" t="str">
        <f t="shared" si="15"/>
        <v>-</v>
      </c>
      <c r="M56" s="31" t="str">
        <f t="shared" si="15"/>
        <v>-</v>
      </c>
      <c r="N56" s="31" t="str">
        <f t="shared" si="15"/>
        <v>-</v>
      </c>
      <c r="O56" s="31" t="str">
        <f t="shared" si="15"/>
        <v>-</v>
      </c>
      <c r="P56" s="31" t="str">
        <f t="shared" si="15"/>
        <v>-</v>
      </c>
      <c r="Q56" s="31" t="str">
        <f t="shared" si="15"/>
        <v>-</v>
      </c>
      <c r="R56" s="31" t="str">
        <f t="shared" si="15"/>
        <v>-</v>
      </c>
      <c r="S56" s="31" t="str">
        <f t="shared" si="15"/>
        <v>-</v>
      </c>
      <c r="T56" s="31" t="str">
        <f t="shared" si="15"/>
        <v>-</v>
      </c>
      <c r="U56" s="31" t="str">
        <f t="shared" si="15"/>
        <v>-</v>
      </c>
      <c r="V56" s="31" t="str">
        <f t="shared" si="15"/>
        <v>-</v>
      </c>
      <c r="W56" s="31" t="str">
        <f t="shared" si="15"/>
        <v>-</v>
      </c>
      <c r="X56" s="31" t="str">
        <f t="shared" si="15"/>
        <v>-</v>
      </c>
      <c r="Y56" s="31" t="str">
        <f t="shared" si="15"/>
        <v>-</v>
      </c>
      <c r="Z56" s="31" t="str">
        <f t="shared" si="15"/>
        <v>-</v>
      </c>
      <c r="AA56" s="31" t="str">
        <f t="shared" si="15"/>
        <v>-</v>
      </c>
      <c r="AB56" s="31" t="str">
        <f t="shared" si="15"/>
        <v>-</v>
      </c>
      <c r="AC56" s="31" t="str">
        <f t="shared" ref="AC56:AL56" si="16">IF(AND(ISNUMBER(AC55),AC55&gt;=3),AC54/AC55,"-")</f>
        <v>-</v>
      </c>
      <c r="AD56" s="31" t="str">
        <f t="shared" si="16"/>
        <v>-</v>
      </c>
      <c r="AE56" s="31" t="str">
        <f t="shared" si="16"/>
        <v>-</v>
      </c>
      <c r="AF56" s="31" t="str">
        <f t="shared" si="16"/>
        <v>-</v>
      </c>
      <c r="AG56" s="31" t="str">
        <f t="shared" si="16"/>
        <v>-</v>
      </c>
      <c r="AH56" s="31" t="str">
        <f t="shared" si="16"/>
        <v>-</v>
      </c>
      <c r="AI56" s="31" t="str">
        <f t="shared" si="16"/>
        <v>-</v>
      </c>
      <c r="AJ56" s="31" t="str">
        <f t="shared" si="16"/>
        <v>-</v>
      </c>
      <c r="AK56" s="31" t="str">
        <f t="shared" si="16"/>
        <v>-</v>
      </c>
      <c r="AL56" s="31" t="str">
        <f t="shared" si="16"/>
        <v>-</v>
      </c>
    </row>
    <row r="57" spans="2:38" ht="16" customHeight="1" thickBot="1" x14ac:dyDescent="0.25"/>
    <row r="58" spans="2:38" ht="40" customHeight="1" thickBot="1" x14ac:dyDescent="0.25">
      <c r="B58" s="126" t="s">
        <v>114</v>
      </c>
      <c r="C58" s="127"/>
      <c r="D58" s="135" t="s">
        <v>33</v>
      </c>
      <c r="E58" s="136"/>
      <c r="F58" s="136"/>
      <c r="G58" s="136"/>
      <c r="H58" s="136"/>
      <c r="I58" s="123" t="s">
        <v>34</v>
      </c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5"/>
    </row>
    <row r="59" spans="2:38" ht="49" thickBot="1" x14ac:dyDescent="0.25">
      <c r="B59" s="126" t="s">
        <v>115</v>
      </c>
      <c r="C59" s="127"/>
      <c r="D59" s="7" t="s">
        <v>36</v>
      </c>
      <c r="E59" s="7" t="s">
        <v>37</v>
      </c>
      <c r="F59" s="78" t="s">
        <v>38</v>
      </c>
      <c r="G59" s="7" t="s">
        <v>39</v>
      </c>
      <c r="H59" s="109" t="s">
        <v>40</v>
      </c>
      <c r="I59" s="79" t="s">
        <v>41</v>
      </c>
      <c r="J59" s="80" t="s">
        <v>42</v>
      </c>
      <c r="K59" s="80" t="s">
        <v>43</v>
      </c>
      <c r="L59" s="80" t="s">
        <v>44</v>
      </c>
      <c r="M59" s="80" t="s">
        <v>45</v>
      </c>
      <c r="N59" s="80" t="s">
        <v>46</v>
      </c>
      <c r="O59" s="80" t="s">
        <v>47</v>
      </c>
      <c r="P59" s="80" t="s">
        <v>48</v>
      </c>
      <c r="Q59" s="80" t="s">
        <v>49</v>
      </c>
      <c r="R59" s="80" t="s">
        <v>50</v>
      </c>
      <c r="S59" s="80" t="s">
        <v>51</v>
      </c>
      <c r="T59" s="80" t="s">
        <v>52</v>
      </c>
      <c r="U59" s="80" t="s">
        <v>53</v>
      </c>
      <c r="V59" s="80" t="s">
        <v>54</v>
      </c>
      <c r="W59" s="80" t="s">
        <v>55</v>
      </c>
      <c r="X59" s="80" t="s">
        <v>56</v>
      </c>
      <c r="Y59" s="80" t="s">
        <v>57</v>
      </c>
      <c r="Z59" s="80" t="s">
        <v>58</v>
      </c>
      <c r="AA59" s="80" t="s">
        <v>59</v>
      </c>
      <c r="AB59" s="80" t="s">
        <v>60</v>
      </c>
      <c r="AC59" s="80" t="s">
        <v>61</v>
      </c>
      <c r="AD59" s="80" t="s">
        <v>62</v>
      </c>
      <c r="AE59" s="80" t="s">
        <v>63</v>
      </c>
      <c r="AF59" s="80" t="s">
        <v>64</v>
      </c>
      <c r="AG59" s="80" t="s">
        <v>65</v>
      </c>
      <c r="AH59" s="80" t="s">
        <v>66</v>
      </c>
      <c r="AI59" s="80" t="s">
        <v>67</v>
      </c>
      <c r="AJ59" s="80" t="s">
        <v>68</v>
      </c>
      <c r="AK59" s="80" t="s">
        <v>69</v>
      </c>
      <c r="AL59" s="80" t="s">
        <v>70</v>
      </c>
    </row>
    <row r="60" spans="2:38" ht="38.25" customHeight="1" thickBot="1" x14ac:dyDescent="0.25">
      <c r="B60" s="140" t="s">
        <v>116</v>
      </c>
      <c r="C60" s="141"/>
      <c r="D60" s="10">
        <v>4</v>
      </c>
      <c r="E60" s="9">
        <v>3</v>
      </c>
      <c r="F60" s="9">
        <v>2</v>
      </c>
      <c r="G60" s="9">
        <v>1</v>
      </c>
      <c r="H60" s="9">
        <v>0</v>
      </c>
      <c r="I60" s="49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1"/>
    </row>
    <row r="61" spans="2:38" ht="38.25" customHeight="1" thickBot="1" x14ac:dyDescent="0.25">
      <c r="B61" s="140" t="s">
        <v>117</v>
      </c>
      <c r="C61" s="141"/>
      <c r="D61" s="11">
        <v>4</v>
      </c>
      <c r="E61" s="6">
        <v>3</v>
      </c>
      <c r="F61" s="6">
        <v>2</v>
      </c>
      <c r="G61" s="6">
        <v>1</v>
      </c>
      <c r="H61" s="6">
        <v>0</v>
      </c>
      <c r="I61" s="49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1"/>
    </row>
    <row r="62" spans="2:38" ht="38.25" customHeight="1" thickBot="1" x14ac:dyDescent="0.25">
      <c r="B62" s="140" t="s">
        <v>118</v>
      </c>
      <c r="C62" s="141"/>
      <c r="D62" s="11">
        <v>4</v>
      </c>
      <c r="E62" s="6">
        <v>3</v>
      </c>
      <c r="F62" s="6">
        <v>2</v>
      </c>
      <c r="G62" s="6">
        <v>1</v>
      </c>
      <c r="H62" s="6">
        <v>0</v>
      </c>
      <c r="I62" s="49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1"/>
    </row>
    <row r="63" spans="2:38" ht="38.25" customHeight="1" thickBot="1" x14ac:dyDescent="0.25">
      <c r="B63" s="140" t="s">
        <v>119</v>
      </c>
      <c r="C63" s="141"/>
      <c r="D63" s="11">
        <v>4</v>
      </c>
      <c r="E63" s="6">
        <v>3</v>
      </c>
      <c r="F63" s="6">
        <v>2</v>
      </c>
      <c r="G63" s="6">
        <v>1</v>
      </c>
      <c r="H63" s="6">
        <v>0</v>
      </c>
      <c r="I63" s="49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1"/>
    </row>
    <row r="64" spans="2:38" ht="30" customHeight="1" thickBot="1" x14ac:dyDescent="0.25">
      <c r="B64" s="144" t="s">
        <v>77</v>
      </c>
      <c r="C64" s="145"/>
      <c r="D64" s="145"/>
      <c r="E64" s="145"/>
      <c r="F64" s="145"/>
      <c r="G64" s="145"/>
      <c r="H64" s="145"/>
      <c r="I64" s="29" t="str">
        <f t="shared" ref="I64:AL64" si="17">IF(COUNTIF(I60:I63,"&lt;&gt;")&gt;0,SUM(I60:I63),"-")</f>
        <v>-</v>
      </c>
      <c r="J64" s="30" t="str">
        <f t="shared" si="17"/>
        <v>-</v>
      </c>
      <c r="K64" s="30" t="str">
        <f t="shared" si="17"/>
        <v>-</v>
      </c>
      <c r="L64" s="30" t="str">
        <f t="shared" si="17"/>
        <v>-</v>
      </c>
      <c r="M64" s="30" t="str">
        <f t="shared" si="17"/>
        <v>-</v>
      </c>
      <c r="N64" s="30" t="str">
        <f t="shared" si="17"/>
        <v>-</v>
      </c>
      <c r="O64" s="30" t="str">
        <f t="shared" si="17"/>
        <v>-</v>
      </c>
      <c r="P64" s="30" t="str">
        <f t="shared" si="17"/>
        <v>-</v>
      </c>
      <c r="Q64" s="30" t="str">
        <f t="shared" si="17"/>
        <v>-</v>
      </c>
      <c r="R64" s="30" t="str">
        <f t="shared" si="17"/>
        <v>-</v>
      </c>
      <c r="S64" s="30" t="str">
        <f t="shared" si="17"/>
        <v>-</v>
      </c>
      <c r="T64" s="30" t="str">
        <f t="shared" si="17"/>
        <v>-</v>
      </c>
      <c r="U64" s="30" t="str">
        <f t="shared" si="17"/>
        <v>-</v>
      </c>
      <c r="V64" s="30" t="str">
        <f t="shared" si="17"/>
        <v>-</v>
      </c>
      <c r="W64" s="30" t="str">
        <f t="shared" si="17"/>
        <v>-</v>
      </c>
      <c r="X64" s="30" t="str">
        <f t="shared" si="17"/>
        <v>-</v>
      </c>
      <c r="Y64" s="30" t="str">
        <f t="shared" si="17"/>
        <v>-</v>
      </c>
      <c r="Z64" s="30" t="str">
        <f t="shared" si="17"/>
        <v>-</v>
      </c>
      <c r="AA64" s="30" t="str">
        <f t="shared" si="17"/>
        <v>-</v>
      </c>
      <c r="AB64" s="30" t="str">
        <f t="shared" si="17"/>
        <v>-</v>
      </c>
      <c r="AC64" s="30" t="str">
        <f t="shared" si="17"/>
        <v>-</v>
      </c>
      <c r="AD64" s="30" t="str">
        <f t="shared" si="17"/>
        <v>-</v>
      </c>
      <c r="AE64" s="30" t="str">
        <f t="shared" si="17"/>
        <v>-</v>
      </c>
      <c r="AF64" s="30" t="str">
        <f t="shared" si="17"/>
        <v>-</v>
      </c>
      <c r="AG64" s="30" t="str">
        <f t="shared" si="17"/>
        <v>-</v>
      </c>
      <c r="AH64" s="30" t="str">
        <f t="shared" si="17"/>
        <v>-</v>
      </c>
      <c r="AI64" s="30" t="str">
        <f t="shared" si="17"/>
        <v>-</v>
      </c>
      <c r="AJ64" s="30" t="str">
        <f t="shared" si="17"/>
        <v>-</v>
      </c>
      <c r="AK64" s="30" t="str">
        <f t="shared" si="17"/>
        <v>-</v>
      </c>
      <c r="AL64" s="30" t="str">
        <f t="shared" si="17"/>
        <v>-</v>
      </c>
    </row>
    <row r="65" spans="1:39" ht="30" customHeight="1" thickBot="1" x14ac:dyDescent="0.25">
      <c r="B65" s="146" t="s">
        <v>78</v>
      </c>
      <c r="C65" s="147"/>
      <c r="D65" s="147"/>
      <c r="E65" s="147"/>
      <c r="F65" s="147"/>
      <c r="G65" s="147"/>
      <c r="H65" s="148"/>
      <c r="I65" s="33" t="str">
        <f>IF(COUNTIF(I60:I63,"&lt;&gt;")&gt;0,COUNTIF(I60:I63,"&lt;&gt;"),"-")</f>
        <v>-</v>
      </c>
      <c r="J65" s="32" t="str">
        <f>IF(COUNTIF(J60:J63,"&lt;&gt;")&gt;0,COUNTIF(J60:J63,"&lt;&gt;"),"-")</f>
        <v>-</v>
      </c>
      <c r="K65" s="32" t="str">
        <f t="shared" ref="K65:AL65" si="18">IF(COUNTIF(K60:K63,"&lt;&gt;")&gt;0,COUNTIF(K60:K63,"&lt;&gt;"),"-")</f>
        <v>-</v>
      </c>
      <c r="L65" s="32" t="str">
        <f t="shared" si="18"/>
        <v>-</v>
      </c>
      <c r="M65" s="32" t="str">
        <f t="shared" si="18"/>
        <v>-</v>
      </c>
      <c r="N65" s="32" t="str">
        <f t="shared" si="18"/>
        <v>-</v>
      </c>
      <c r="O65" s="32" t="str">
        <f t="shared" si="18"/>
        <v>-</v>
      </c>
      <c r="P65" s="32" t="str">
        <f t="shared" si="18"/>
        <v>-</v>
      </c>
      <c r="Q65" s="32" t="str">
        <f t="shared" si="18"/>
        <v>-</v>
      </c>
      <c r="R65" s="32" t="str">
        <f t="shared" si="18"/>
        <v>-</v>
      </c>
      <c r="S65" s="32" t="str">
        <f t="shared" si="18"/>
        <v>-</v>
      </c>
      <c r="T65" s="32" t="str">
        <f t="shared" si="18"/>
        <v>-</v>
      </c>
      <c r="U65" s="32" t="str">
        <f t="shared" si="18"/>
        <v>-</v>
      </c>
      <c r="V65" s="32" t="str">
        <f t="shared" si="18"/>
        <v>-</v>
      </c>
      <c r="W65" s="32" t="str">
        <f t="shared" si="18"/>
        <v>-</v>
      </c>
      <c r="X65" s="32" t="str">
        <f t="shared" si="18"/>
        <v>-</v>
      </c>
      <c r="Y65" s="32" t="str">
        <f t="shared" si="18"/>
        <v>-</v>
      </c>
      <c r="Z65" s="32" t="str">
        <f t="shared" si="18"/>
        <v>-</v>
      </c>
      <c r="AA65" s="32" t="str">
        <f t="shared" si="18"/>
        <v>-</v>
      </c>
      <c r="AB65" s="32" t="str">
        <f t="shared" si="18"/>
        <v>-</v>
      </c>
      <c r="AC65" s="32" t="str">
        <f t="shared" si="18"/>
        <v>-</v>
      </c>
      <c r="AD65" s="32" t="str">
        <f t="shared" si="18"/>
        <v>-</v>
      </c>
      <c r="AE65" s="32" t="str">
        <f t="shared" si="18"/>
        <v>-</v>
      </c>
      <c r="AF65" s="32" t="str">
        <f t="shared" si="18"/>
        <v>-</v>
      </c>
      <c r="AG65" s="32" t="str">
        <f t="shared" si="18"/>
        <v>-</v>
      </c>
      <c r="AH65" s="32" t="str">
        <f t="shared" si="18"/>
        <v>-</v>
      </c>
      <c r="AI65" s="32" t="str">
        <f t="shared" si="18"/>
        <v>-</v>
      </c>
      <c r="AJ65" s="32" t="str">
        <f t="shared" si="18"/>
        <v>-</v>
      </c>
      <c r="AK65" s="32" t="str">
        <f t="shared" si="18"/>
        <v>-</v>
      </c>
      <c r="AL65" s="32" t="str">
        <f t="shared" si="18"/>
        <v>-</v>
      </c>
    </row>
    <row r="66" spans="1:39" ht="30" customHeight="1" thickBot="1" x14ac:dyDescent="0.25">
      <c r="B66" s="142" t="s">
        <v>120</v>
      </c>
      <c r="C66" s="143"/>
      <c r="D66" s="143"/>
      <c r="E66" s="143"/>
      <c r="F66" s="143"/>
      <c r="G66" s="143"/>
      <c r="H66" s="143"/>
      <c r="I66" s="28" t="str">
        <f t="shared" ref="I66:AL66" si="19">IF(AND(ISNUMBER(I65),I65&gt;=3),I64/I65,"-")</f>
        <v>-</v>
      </c>
      <c r="J66" s="31" t="str">
        <f t="shared" si="19"/>
        <v>-</v>
      </c>
      <c r="K66" s="31" t="str">
        <f t="shared" si="19"/>
        <v>-</v>
      </c>
      <c r="L66" s="31" t="str">
        <f t="shared" si="19"/>
        <v>-</v>
      </c>
      <c r="M66" s="31" t="str">
        <f t="shared" si="19"/>
        <v>-</v>
      </c>
      <c r="N66" s="31" t="str">
        <f t="shared" si="19"/>
        <v>-</v>
      </c>
      <c r="O66" s="31" t="str">
        <f t="shared" si="19"/>
        <v>-</v>
      </c>
      <c r="P66" s="31" t="str">
        <f t="shared" si="19"/>
        <v>-</v>
      </c>
      <c r="Q66" s="31" t="str">
        <f t="shared" si="19"/>
        <v>-</v>
      </c>
      <c r="R66" s="31" t="str">
        <f t="shared" si="19"/>
        <v>-</v>
      </c>
      <c r="S66" s="31" t="str">
        <f t="shared" si="19"/>
        <v>-</v>
      </c>
      <c r="T66" s="31" t="str">
        <f t="shared" si="19"/>
        <v>-</v>
      </c>
      <c r="U66" s="31" t="str">
        <f t="shared" si="19"/>
        <v>-</v>
      </c>
      <c r="V66" s="31" t="str">
        <f t="shared" si="19"/>
        <v>-</v>
      </c>
      <c r="W66" s="31" t="str">
        <f t="shared" si="19"/>
        <v>-</v>
      </c>
      <c r="X66" s="31" t="str">
        <f t="shared" si="19"/>
        <v>-</v>
      </c>
      <c r="Y66" s="31" t="str">
        <f t="shared" si="19"/>
        <v>-</v>
      </c>
      <c r="Z66" s="31" t="str">
        <f t="shared" si="19"/>
        <v>-</v>
      </c>
      <c r="AA66" s="31" t="str">
        <f t="shared" si="19"/>
        <v>-</v>
      </c>
      <c r="AB66" s="31" t="str">
        <f t="shared" si="19"/>
        <v>-</v>
      </c>
      <c r="AC66" s="31" t="str">
        <f t="shared" si="19"/>
        <v>-</v>
      </c>
      <c r="AD66" s="31" t="str">
        <f t="shared" si="19"/>
        <v>-</v>
      </c>
      <c r="AE66" s="31" t="str">
        <f t="shared" si="19"/>
        <v>-</v>
      </c>
      <c r="AF66" s="31" t="str">
        <f t="shared" si="19"/>
        <v>-</v>
      </c>
      <c r="AG66" s="31" t="str">
        <f t="shared" si="19"/>
        <v>-</v>
      </c>
      <c r="AH66" s="31" t="str">
        <f t="shared" si="19"/>
        <v>-</v>
      </c>
      <c r="AI66" s="31" t="str">
        <f t="shared" si="19"/>
        <v>-</v>
      </c>
      <c r="AJ66" s="31" t="str">
        <f t="shared" si="19"/>
        <v>-</v>
      </c>
      <c r="AK66" s="31" t="str">
        <f t="shared" si="19"/>
        <v>-</v>
      </c>
      <c r="AL66" s="31" t="str">
        <f t="shared" si="19"/>
        <v>-</v>
      </c>
    </row>
    <row r="69" spans="1:39" ht="24" customHeight="1" x14ac:dyDescent="0.2">
      <c r="A69" s="20"/>
      <c r="B69" s="20"/>
      <c r="C69" s="20"/>
      <c r="D69" s="20"/>
      <c r="E69" s="20"/>
      <c r="F69" s="20"/>
      <c r="G69" s="20"/>
      <c r="H69" s="20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</row>
  </sheetData>
  <mergeCells count="65">
    <mergeCell ref="B51:C51"/>
    <mergeCell ref="I47:AL47"/>
    <mergeCell ref="I58:AL58"/>
    <mergeCell ref="B20:H20"/>
    <mergeCell ref="B21:H21"/>
    <mergeCell ref="B43:H43"/>
    <mergeCell ref="B52:C52"/>
    <mergeCell ref="B53:C53"/>
    <mergeCell ref="B55:H55"/>
    <mergeCell ref="B58:C58"/>
    <mergeCell ref="D58:H58"/>
    <mergeCell ref="B54:H54"/>
    <mergeCell ref="B56:H56"/>
    <mergeCell ref="B44:H44"/>
    <mergeCell ref="B47:C47"/>
    <mergeCell ref="B48:C48"/>
    <mergeCell ref="B65:H65"/>
    <mergeCell ref="B64:H64"/>
    <mergeCell ref="B66:H66"/>
    <mergeCell ref="B59:C59"/>
    <mergeCell ref="B60:C60"/>
    <mergeCell ref="B61:C61"/>
    <mergeCell ref="B62:C62"/>
    <mergeCell ref="B63:C63"/>
    <mergeCell ref="B36:C36"/>
    <mergeCell ref="B37:C37"/>
    <mergeCell ref="D35:H35"/>
    <mergeCell ref="B50:C50"/>
    <mergeCell ref="D47:H47"/>
    <mergeCell ref="B45:H45"/>
    <mergeCell ref="B38:C38"/>
    <mergeCell ref="B39:C39"/>
    <mergeCell ref="B40:C40"/>
    <mergeCell ref="B42:C42"/>
    <mergeCell ref="B49:C49"/>
    <mergeCell ref="B29:C29"/>
    <mergeCell ref="B30:C30"/>
    <mergeCell ref="B31:H31"/>
    <mergeCell ref="B32:H32"/>
    <mergeCell ref="B33:H33"/>
    <mergeCell ref="I35:AL35"/>
    <mergeCell ref="C7:AL7"/>
    <mergeCell ref="C8:AL8"/>
    <mergeCell ref="C9:AL9"/>
    <mergeCell ref="B12:C12"/>
    <mergeCell ref="B13:C13"/>
    <mergeCell ref="D12:H12"/>
    <mergeCell ref="I12:AL12"/>
    <mergeCell ref="B15:C15"/>
    <mergeCell ref="B16:C16"/>
    <mergeCell ref="B17:C17"/>
    <mergeCell ref="B18:C18"/>
    <mergeCell ref="B19:C19"/>
    <mergeCell ref="B22:H22"/>
    <mergeCell ref="B35:C35"/>
    <mergeCell ref="B24:C24"/>
    <mergeCell ref="I24:AL24"/>
    <mergeCell ref="B25:C25"/>
    <mergeCell ref="B27:C27"/>
    <mergeCell ref="B28:C28"/>
    <mergeCell ref="B5:J5"/>
    <mergeCell ref="B14:H14"/>
    <mergeCell ref="C10:I10"/>
    <mergeCell ref="D24:H24"/>
    <mergeCell ref="C26:H26"/>
  </mergeCells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145B-ECB8-C940-8C5C-01FF75696ADA}">
  <sheetPr>
    <tabColor rgb="FF69418B"/>
  </sheetPr>
  <dimension ref="A1:O48"/>
  <sheetViews>
    <sheetView showGridLines="0" zoomScale="122" zoomScaleNormal="122" workbookViewId="0">
      <pane xSplit="17" ySplit="2" topLeftCell="R22" activePane="bottomRight" state="frozen"/>
      <selection pane="topRight" activeCell="P1" sqref="P1"/>
      <selection pane="bottomLeft" activeCell="A3" sqref="A3"/>
      <selection pane="bottomRight" activeCell="M13" sqref="M13"/>
    </sheetView>
  </sheetViews>
  <sheetFormatPr baseColWidth="10" defaultColWidth="11" defaultRowHeight="16" x14ac:dyDescent="0.2"/>
  <cols>
    <col min="1" max="1" width="14.5" customWidth="1"/>
    <col min="2" max="2" width="4.33203125" customWidth="1"/>
    <col min="5" max="5" width="15" customWidth="1"/>
    <col min="6" max="6" width="16.33203125" customWidth="1"/>
    <col min="7" max="8" width="15" customWidth="1"/>
    <col min="9" max="9" width="15.83203125" customWidth="1"/>
    <col min="10" max="10" width="13" customWidth="1"/>
    <col min="11" max="11" width="16" customWidth="1"/>
  </cols>
  <sheetData>
    <row r="1" spans="1:15" ht="30" customHeight="1" x14ac:dyDescent="0.2">
      <c r="A1" s="17"/>
      <c r="B1" s="17"/>
      <c r="C1" s="27" t="s">
        <v>121</v>
      </c>
      <c r="D1" s="27"/>
      <c r="E1" s="21"/>
      <c r="F1" s="21"/>
      <c r="G1" s="21"/>
      <c r="H1" s="21"/>
      <c r="I1" s="21"/>
      <c r="J1" s="21"/>
      <c r="K1" s="21"/>
      <c r="L1" s="21"/>
      <c r="M1" s="21"/>
      <c r="N1" s="14"/>
      <c r="O1" s="14"/>
    </row>
    <row r="2" spans="1:15" ht="30" customHeight="1" x14ac:dyDescent="0.2">
      <c r="A2" s="19"/>
      <c r="B2" s="19"/>
      <c r="C2" s="26" t="s">
        <v>122</v>
      </c>
      <c r="D2" s="26"/>
      <c r="E2" s="22"/>
      <c r="F2" s="22"/>
      <c r="G2" s="22"/>
      <c r="H2" s="22"/>
      <c r="I2" s="22"/>
      <c r="J2" s="22"/>
      <c r="K2" s="22"/>
      <c r="L2" s="22"/>
      <c r="M2" s="22"/>
      <c r="N2" s="41"/>
      <c r="O2" s="41"/>
    </row>
    <row r="3" spans="1:15" ht="12" customHeight="1" x14ac:dyDescent="0.2">
      <c r="A3" s="41"/>
      <c r="B3" s="41"/>
      <c r="C3" s="45"/>
      <c r="D3" s="45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29.25" customHeight="1" x14ac:dyDescent="0.2">
      <c r="A4" s="41"/>
      <c r="B4" s="41"/>
      <c r="C4" s="24" t="s">
        <v>13</v>
      </c>
      <c r="D4" s="24"/>
      <c r="E4" s="151" t="s">
        <v>123</v>
      </c>
      <c r="F4" s="151"/>
      <c r="G4" s="151"/>
      <c r="H4" s="151"/>
      <c r="I4" s="151"/>
      <c r="J4" s="151"/>
      <c r="K4" s="151"/>
      <c r="L4" s="151"/>
      <c r="M4" s="151"/>
      <c r="N4" s="41"/>
      <c r="O4" s="41"/>
    </row>
    <row r="5" spans="1:15" ht="29.25" customHeight="1" x14ac:dyDescent="0.2">
      <c r="A5" s="41"/>
      <c r="B5" s="41"/>
      <c r="C5" s="24" t="s">
        <v>15</v>
      </c>
      <c r="D5" s="24"/>
      <c r="E5" s="151" t="s">
        <v>124</v>
      </c>
      <c r="F5" s="151"/>
      <c r="G5" s="151"/>
      <c r="H5" s="151"/>
      <c r="I5" s="151"/>
      <c r="J5" s="151"/>
      <c r="K5" s="151"/>
      <c r="L5" s="151"/>
      <c r="M5" s="41"/>
      <c r="N5" s="41"/>
      <c r="O5" s="41"/>
    </row>
    <row r="6" spans="1:15" ht="29.25" customHeight="1" x14ac:dyDescent="0.2">
      <c r="A6" s="41"/>
      <c r="B6" s="41"/>
      <c r="C6" s="24" t="s">
        <v>17</v>
      </c>
      <c r="D6" s="24"/>
      <c r="E6" s="151" t="s">
        <v>125</v>
      </c>
      <c r="F6" s="151"/>
      <c r="G6" s="151"/>
      <c r="H6" s="151"/>
      <c r="I6" s="151"/>
      <c r="J6" s="151"/>
      <c r="K6" s="151"/>
      <c r="L6" s="151"/>
      <c r="M6" s="41"/>
      <c r="N6" s="41"/>
      <c r="O6" s="41"/>
    </row>
    <row r="7" spans="1:15" ht="29.25" customHeight="1" x14ac:dyDescent="0.2">
      <c r="A7" s="41"/>
      <c r="B7" s="41"/>
      <c r="C7" s="24" t="s">
        <v>30</v>
      </c>
      <c r="D7" s="24"/>
      <c r="E7" s="151" t="s">
        <v>126</v>
      </c>
      <c r="F7" s="151"/>
      <c r="G7" s="151"/>
      <c r="H7" s="151"/>
      <c r="I7" s="151"/>
      <c r="J7" s="151"/>
      <c r="K7" s="151"/>
      <c r="L7" s="151"/>
      <c r="M7" s="41"/>
      <c r="N7" s="41"/>
      <c r="O7" s="41"/>
    </row>
    <row r="8" spans="1:15" ht="29.25" customHeight="1" x14ac:dyDescent="0.2">
      <c r="A8" s="41"/>
      <c r="B8" s="41"/>
      <c r="C8" s="24" t="s">
        <v>127</v>
      </c>
      <c r="D8" s="24"/>
      <c r="E8" s="152" t="s">
        <v>128</v>
      </c>
      <c r="F8" s="152"/>
      <c r="G8" s="152"/>
      <c r="H8" s="152"/>
      <c r="I8" s="152"/>
      <c r="J8" s="152"/>
      <c r="K8" s="152"/>
      <c r="L8" s="152"/>
      <c r="M8" s="41"/>
      <c r="N8" s="41"/>
      <c r="O8" s="41"/>
    </row>
    <row r="9" spans="1:15" ht="14.25" customHeight="1" thickBot="1" x14ac:dyDescent="0.25"/>
    <row r="10" spans="1:15" ht="28" customHeight="1" thickBot="1" x14ac:dyDescent="0.25">
      <c r="B10" s="36"/>
      <c r="C10" s="37"/>
      <c r="D10" s="37"/>
      <c r="E10" s="159" t="s">
        <v>129</v>
      </c>
      <c r="F10" s="160"/>
      <c r="G10" s="160"/>
      <c r="H10" s="160"/>
      <c r="I10" s="160"/>
      <c r="J10" s="155" t="s">
        <v>130</v>
      </c>
      <c r="K10" s="157" t="s">
        <v>131</v>
      </c>
    </row>
    <row r="11" spans="1:15" ht="73" customHeight="1" thickBot="1" x14ac:dyDescent="0.25">
      <c r="B11" s="38"/>
      <c r="C11" s="39"/>
      <c r="D11" s="106" t="s">
        <v>132</v>
      </c>
      <c r="E11" s="15" t="s">
        <v>133</v>
      </c>
      <c r="F11" s="81" t="s">
        <v>80</v>
      </c>
      <c r="G11" s="15" t="s">
        <v>134</v>
      </c>
      <c r="H11" s="15" t="s">
        <v>135</v>
      </c>
      <c r="I11" s="81" t="s">
        <v>136</v>
      </c>
      <c r="J11" s="156"/>
      <c r="K11" s="158"/>
    </row>
    <row r="12" spans="1:15" ht="30" customHeight="1" x14ac:dyDescent="0.2">
      <c r="B12" s="161" t="s">
        <v>41</v>
      </c>
      <c r="C12" s="162"/>
      <c r="D12" s="107">
        <f>'Individual Scores'!I14</f>
        <v>0</v>
      </c>
      <c r="E12" s="52" t="str">
        <f>'Individual Scores'!$I22</f>
        <v>-</v>
      </c>
      <c r="F12" s="52" t="str">
        <f>'Individual Scores'!$I33</f>
        <v>-</v>
      </c>
      <c r="G12" s="52" t="str">
        <f>'Individual Scores'!$I45</f>
        <v>-</v>
      </c>
      <c r="H12" s="52" t="str">
        <f>'Individual Scores'!$I56</f>
        <v>-</v>
      </c>
      <c r="I12" s="52" t="str">
        <f>'Individual Scores'!$I66</f>
        <v>-</v>
      </c>
      <c r="J12" s="85" t="str">
        <f>IF(SUM(E12:I12)&gt;0,SUM(E12:I12),"-")</f>
        <v>-</v>
      </c>
      <c r="K12" s="42" t="str">
        <f>IF(ISNUMBER(J12),(J12/COUNTIF(E12:I12,"&lt;&gt;")),"-")</f>
        <v>-</v>
      </c>
    </row>
    <row r="13" spans="1:15" ht="30" customHeight="1" x14ac:dyDescent="0.2">
      <c r="B13" s="153" t="s">
        <v>42</v>
      </c>
      <c r="C13" s="154"/>
      <c r="D13" s="107">
        <f>'Individual Scores'!J14</f>
        <v>0</v>
      </c>
      <c r="E13" s="53" t="str">
        <f>'Individual Scores'!$J22</f>
        <v>-</v>
      </c>
      <c r="F13" s="53" t="str">
        <f>'Individual Scores'!$J33</f>
        <v>-</v>
      </c>
      <c r="G13" s="53" t="str">
        <f>'Individual Scores'!$J45</f>
        <v>-</v>
      </c>
      <c r="H13" s="53" t="str">
        <f>'Individual Scores'!$J56</f>
        <v>-</v>
      </c>
      <c r="I13" s="53" t="str">
        <f>'Individual Scores'!$J66</f>
        <v>-</v>
      </c>
      <c r="J13" s="85" t="str">
        <f>IF(SUM(E13:I13)&gt;0,SUM(E13:I13),"-")</f>
        <v>-</v>
      </c>
      <c r="K13" s="42" t="str">
        <f>IF(ISNUMBER(J13),(J13/COUNTIF(E13:I13,"&lt;&gt;")),"-")</f>
        <v>-</v>
      </c>
    </row>
    <row r="14" spans="1:15" ht="30" customHeight="1" x14ac:dyDescent="0.2">
      <c r="B14" s="153" t="s">
        <v>43</v>
      </c>
      <c r="C14" s="154"/>
      <c r="D14" s="107">
        <f>'Individual Scores'!K14</f>
        <v>0</v>
      </c>
      <c r="E14" s="53" t="str">
        <f>'Individual Scores'!$K22</f>
        <v>-</v>
      </c>
      <c r="F14" s="53" t="str">
        <f>'Individual Scores'!$K33</f>
        <v>-</v>
      </c>
      <c r="G14" s="53" t="str">
        <f>'Individual Scores'!$K45</f>
        <v>-</v>
      </c>
      <c r="H14" s="53" t="str">
        <f>'Individual Scores'!$K56</f>
        <v>-</v>
      </c>
      <c r="I14" s="53" t="str">
        <f>'Individual Scores'!$K66</f>
        <v>-</v>
      </c>
      <c r="J14" s="85" t="str">
        <f t="shared" ref="J14:J40" si="0">IF(SUM(E14:I14)&gt;0,SUM(E14:I14),"-")</f>
        <v>-</v>
      </c>
      <c r="K14" s="42" t="str">
        <f t="shared" ref="K14:K40" si="1">IF(ISNUMBER(J14),(J14/COUNTIF(E14:I14,"&lt;&gt;")),"-")</f>
        <v>-</v>
      </c>
    </row>
    <row r="15" spans="1:15" ht="30" customHeight="1" x14ac:dyDescent="0.2">
      <c r="B15" s="153" t="s">
        <v>44</v>
      </c>
      <c r="C15" s="154"/>
      <c r="D15" s="107">
        <f>'Individual Scores'!L14</f>
        <v>0</v>
      </c>
      <c r="E15" s="53" t="str">
        <f>'Individual Scores'!$L22</f>
        <v>-</v>
      </c>
      <c r="F15" s="53" t="str">
        <f>'Individual Scores'!$L33</f>
        <v>-</v>
      </c>
      <c r="G15" s="53" t="str">
        <f>'Individual Scores'!$L45</f>
        <v>-</v>
      </c>
      <c r="H15" s="53" t="str">
        <f>'Individual Scores'!$L56</f>
        <v>-</v>
      </c>
      <c r="I15" s="53" t="str">
        <f>'Individual Scores'!$L66</f>
        <v>-</v>
      </c>
      <c r="J15" s="85" t="str">
        <f t="shared" si="0"/>
        <v>-</v>
      </c>
      <c r="K15" s="42" t="str">
        <f t="shared" si="1"/>
        <v>-</v>
      </c>
    </row>
    <row r="16" spans="1:15" ht="30" customHeight="1" x14ac:dyDescent="0.2">
      <c r="B16" s="153" t="s">
        <v>45</v>
      </c>
      <c r="C16" s="154"/>
      <c r="D16" s="107">
        <f>'Individual Scores'!M14</f>
        <v>0</v>
      </c>
      <c r="E16" s="53" t="str">
        <f>'Individual Scores'!$M22</f>
        <v>-</v>
      </c>
      <c r="F16" s="53" t="str">
        <f>'Individual Scores'!$M33</f>
        <v>-</v>
      </c>
      <c r="G16" s="53" t="str">
        <f>'Individual Scores'!$M45</f>
        <v>-</v>
      </c>
      <c r="H16" s="53" t="str">
        <f>'Individual Scores'!$M56</f>
        <v>-</v>
      </c>
      <c r="I16" s="53" t="str">
        <f>'Individual Scores'!$M66</f>
        <v>-</v>
      </c>
      <c r="J16" s="85" t="str">
        <f t="shared" si="0"/>
        <v>-</v>
      </c>
      <c r="K16" s="42" t="str">
        <f t="shared" si="1"/>
        <v>-</v>
      </c>
      <c r="M16" s="40"/>
    </row>
    <row r="17" spans="2:11" ht="30" customHeight="1" x14ac:dyDescent="0.2">
      <c r="B17" s="153" t="s">
        <v>46</v>
      </c>
      <c r="C17" s="154"/>
      <c r="D17" s="107">
        <f>'Individual Scores'!N14</f>
        <v>0</v>
      </c>
      <c r="E17" s="52" t="str">
        <f>'Individual Scores'!$N22</f>
        <v>-</v>
      </c>
      <c r="F17" s="52" t="str">
        <f>'Individual Scores'!$N33</f>
        <v>-</v>
      </c>
      <c r="G17" s="52" t="str">
        <f>'Individual Scores'!$N45</f>
        <v>-</v>
      </c>
      <c r="H17" s="52" t="str">
        <f>'Individual Scores'!$N56</f>
        <v>-</v>
      </c>
      <c r="I17" s="52" t="str">
        <f>'Individual Scores'!$N66</f>
        <v>-</v>
      </c>
      <c r="J17" s="85" t="str">
        <f t="shared" si="0"/>
        <v>-</v>
      </c>
      <c r="K17" s="42" t="str">
        <f t="shared" si="1"/>
        <v>-</v>
      </c>
    </row>
    <row r="18" spans="2:11" ht="30" customHeight="1" x14ac:dyDescent="0.2">
      <c r="B18" s="153" t="s">
        <v>47</v>
      </c>
      <c r="C18" s="154"/>
      <c r="D18" s="107">
        <f>'Individual Scores'!O14</f>
        <v>0</v>
      </c>
      <c r="E18" s="53" t="str">
        <f>'Individual Scores'!$O22</f>
        <v>-</v>
      </c>
      <c r="F18" s="53" t="str">
        <f>'Individual Scores'!$O33</f>
        <v>-</v>
      </c>
      <c r="G18" s="53" t="str">
        <f>'Individual Scores'!$O45</f>
        <v>-</v>
      </c>
      <c r="H18" s="53" t="str">
        <f>'Individual Scores'!$O56</f>
        <v>-</v>
      </c>
      <c r="I18" s="53" t="str">
        <f>'Individual Scores'!$O66</f>
        <v>-</v>
      </c>
      <c r="J18" s="85" t="str">
        <f t="shared" si="0"/>
        <v>-</v>
      </c>
      <c r="K18" s="42" t="str">
        <f t="shared" si="1"/>
        <v>-</v>
      </c>
    </row>
    <row r="19" spans="2:11" ht="30" customHeight="1" x14ac:dyDescent="0.2">
      <c r="B19" s="153" t="s">
        <v>48</v>
      </c>
      <c r="C19" s="154"/>
      <c r="D19" s="107">
        <f>'Individual Scores'!P14</f>
        <v>0</v>
      </c>
      <c r="E19" s="53" t="str">
        <f>'Individual Scores'!$P22</f>
        <v>-</v>
      </c>
      <c r="F19" s="53" t="str">
        <f>'Individual Scores'!$P33</f>
        <v>-</v>
      </c>
      <c r="G19" s="53" t="str">
        <f>'Individual Scores'!$P45</f>
        <v>-</v>
      </c>
      <c r="H19" s="53" t="str">
        <f>'Individual Scores'!$P56</f>
        <v>-</v>
      </c>
      <c r="I19" s="53" t="str">
        <f>'Individual Scores'!$P66</f>
        <v>-</v>
      </c>
      <c r="J19" s="85" t="str">
        <f t="shared" si="0"/>
        <v>-</v>
      </c>
      <c r="K19" s="42" t="str">
        <f t="shared" si="1"/>
        <v>-</v>
      </c>
    </row>
    <row r="20" spans="2:11" ht="30" customHeight="1" x14ac:dyDescent="0.2">
      <c r="B20" s="153" t="s">
        <v>49</v>
      </c>
      <c r="C20" s="154"/>
      <c r="D20" s="107">
        <f>'Individual Scores'!Q14</f>
        <v>0</v>
      </c>
      <c r="E20" s="52" t="str">
        <f>'Individual Scores'!$Q22</f>
        <v>-</v>
      </c>
      <c r="F20" s="52" t="str">
        <f>'Individual Scores'!$Q33</f>
        <v>-</v>
      </c>
      <c r="G20" s="52" t="str">
        <f>'Individual Scores'!$Q45</f>
        <v>-</v>
      </c>
      <c r="H20" s="52" t="str">
        <f>'Individual Scores'!$Q56</f>
        <v>-</v>
      </c>
      <c r="I20" s="52" t="str">
        <f>'Individual Scores'!$Q66</f>
        <v>-</v>
      </c>
      <c r="J20" s="85" t="str">
        <f t="shared" si="0"/>
        <v>-</v>
      </c>
      <c r="K20" s="42" t="str">
        <f t="shared" si="1"/>
        <v>-</v>
      </c>
    </row>
    <row r="21" spans="2:11" ht="30" customHeight="1" x14ac:dyDescent="0.2">
      <c r="B21" s="153" t="s">
        <v>50</v>
      </c>
      <c r="C21" s="154"/>
      <c r="D21" s="107">
        <f>'Individual Scores'!R14</f>
        <v>0</v>
      </c>
      <c r="E21" s="53" t="str">
        <f>'Individual Scores'!$R22</f>
        <v>-</v>
      </c>
      <c r="F21" s="53" t="str">
        <f>'Individual Scores'!$R33</f>
        <v>-</v>
      </c>
      <c r="G21" s="53" t="str">
        <f>'Individual Scores'!$R45</f>
        <v>-</v>
      </c>
      <c r="H21" s="53" t="str">
        <f>'Individual Scores'!$R56</f>
        <v>-</v>
      </c>
      <c r="I21" s="53" t="str">
        <f>'Individual Scores'!$R66</f>
        <v>-</v>
      </c>
      <c r="J21" s="85" t="str">
        <f t="shared" si="0"/>
        <v>-</v>
      </c>
      <c r="K21" s="42" t="str">
        <f t="shared" si="1"/>
        <v>-</v>
      </c>
    </row>
    <row r="22" spans="2:11" ht="30" customHeight="1" x14ac:dyDescent="0.2">
      <c r="B22" s="153" t="s">
        <v>51</v>
      </c>
      <c r="C22" s="154"/>
      <c r="D22" s="107">
        <f>'Individual Scores'!S14</f>
        <v>0</v>
      </c>
      <c r="E22" s="53" t="str">
        <f>'Individual Scores'!$S22</f>
        <v>-</v>
      </c>
      <c r="F22" s="53" t="str">
        <f>'Individual Scores'!$S33</f>
        <v>-</v>
      </c>
      <c r="G22" s="53" t="str">
        <f>'Individual Scores'!$S45</f>
        <v>-</v>
      </c>
      <c r="H22" s="53" t="str">
        <f>'Individual Scores'!$S56</f>
        <v>-</v>
      </c>
      <c r="I22" s="53" t="str">
        <f>'Individual Scores'!$S66</f>
        <v>-</v>
      </c>
      <c r="J22" s="85" t="str">
        <f t="shared" si="0"/>
        <v>-</v>
      </c>
      <c r="K22" s="42" t="str">
        <f t="shared" si="1"/>
        <v>-</v>
      </c>
    </row>
    <row r="23" spans="2:11" ht="30" customHeight="1" x14ac:dyDescent="0.2">
      <c r="B23" s="153" t="s">
        <v>52</v>
      </c>
      <c r="C23" s="154"/>
      <c r="D23" s="107">
        <f>'Individual Scores'!T14</f>
        <v>0</v>
      </c>
      <c r="E23" s="53" t="str">
        <f>'Individual Scores'!$T22</f>
        <v>-</v>
      </c>
      <c r="F23" s="53" t="str">
        <f>'Individual Scores'!$T33</f>
        <v>-</v>
      </c>
      <c r="G23" s="53" t="str">
        <f>'Individual Scores'!$T45</f>
        <v>-</v>
      </c>
      <c r="H23" s="53" t="str">
        <f>'Individual Scores'!$T56</f>
        <v>-</v>
      </c>
      <c r="I23" s="53" t="str">
        <f>'Individual Scores'!$T66</f>
        <v>-</v>
      </c>
      <c r="J23" s="85" t="str">
        <f t="shared" si="0"/>
        <v>-</v>
      </c>
      <c r="K23" s="42" t="str">
        <f t="shared" si="1"/>
        <v>-</v>
      </c>
    </row>
    <row r="24" spans="2:11" ht="30" customHeight="1" x14ac:dyDescent="0.2">
      <c r="B24" s="153" t="s">
        <v>53</v>
      </c>
      <c r="C24" s="154"/>
      <c r="D24" s="107">
        <f>'Individual Scores'!U14</f>
        <v>0</v>
      </c>
      <c r="E24" s="53" t="str">
        <f>'Individual Scores'!$U22</f>
        <v>-</v>
      </c>
      <c r="F24" s="53" t="str">
        <f>'Individual Scores'!$U33</f>
        <v>-</v>
      </c>
      <c r="G24" s="53" t="str">
        <f>'Individual Scores'!$U45</f>
        <v>-</v>
      </c>
      <c r="H24" s="53" t="str">
        <f>'Individual Scores'!$U56</f>
        <v>-</v>
      </c>
      <c r="I24" s="53" t="str">
        <f>'Individual Scores'!$U66</f>
        <v>-</v>
      </c>
      <c r="J24" s="85" t="str">
        <f t="shared" si="0"/>
        <v>-</v>
      </c>
      <c r="K24" s="42" t="str">
        <f t="shared" si="1"/>
        <v>-</v>
      </c>
    </row>
    <row r="25" spans="2:11" ht="30" customHeight="1" x14ac:dyDescent="0.2">
      <c r="B25" s="153" t="s">
        <v>54</v>
      </c>
      <c r="C25" s="154"/>
      <c r="D25" s="107">
        <f>'Individual Scores'!V14</f>
        <v>0</v>
      </c>
      <c r="E25" s="52" t="str">
        <f>'Individual Scores'!$V22</f>
        <v>-</v>
      </c>
      <c r="F25" s="52" t="str">
        <f>'Individual Scores'!$V33</f>
        <v>-</v>
      </c>
      <c r="G25" s="52" t="str">
        <f>'Individual Scores'!$V45</f>
        <v>-</v>
      </c>
      <c r="H25" s="52" t="str">
        <f>'Individual Scores'!$V56</f>
        <v>-</v>
      </c>
      <c r="I25" s="52" t="str">
        <f>'Individual Scores'!$V66</f>
        <v>-</v>
      </c>
      <c r="J25" s="85" t="str">
        <f t="shared" si="0"/>
        <v>-</v>
      </c>
      <c r="K25" s="42" t="str">
        <f t="shared" si="1"/>
        <v>-</v>
      </c>
    </row>
    <row r="26" spans="2:11" ht="30" customHeight="1" x14ac:dyDescent="0.2">
      <c r="B26" s="153" t="s">
        <v>55</v>
      </c>
      <c r="C26" s="154"/>
      <c r="D26" s="107">
        <f>'Individual Scores'!W14</f>
        <v>0</v>
      </c>
      <c r="E26" s="53" t="str">
        <f>'Individual Scores'!$W22</f>
        <v>-</v>
      </c>
      <c r="F26" s="53" t="str">
        <f>'Individual Scores'!$W33</f>
        <v>-</v>
      </c>
      <c r="G26" s="53" t="str">
        <f>'Individual Scores'!$W45</f>
        <v>-</v>
      </c>
      <c r="H26" s="53" t="str">
        <f>'Individual Scores'!$W56</f>
        <v>-</v>
      </c>
      <c r="I26" s="53" t="str">
        <f>'Individual Scores'!$W66</f>
        <v>-</v>
      </c>
      <c r="J26" s="85" t="str">
        <f t="shared" si="0"/>
        <v>-</v>
      </c>
      <c r="K26" s="42" t="str">
        <f t="shared" si="1"/>
        <v>-</v>
      </c>
    </row>
    <row r="27" spans="2:11" ht="30" customHeight="1" x14ac:dyDescent="0.2">
      <c r="B27" s="153" t="s">
        <v>56</v>
      </c>
      <c r="C27" s="154"/>
      <c r="D27" s="107">
        <f>'Individual Scores'!X14</f>
        <v>0</v>
      </c>
      <c r="E27" s="53" t="str">
        <f>'Individual Scores'!$X22</f>
        <v>-</v>
      </c>
      <c r="F27" s="53" t="str">
        <f>'Individual Scores'!$X33</f>
        <v>-</v>
      </c>
      <c r="G27" s="53" t="str">
        <f>'Individual Scores'!$X45</f>
        <v>-</v>
      </c>
      <c r="H27" s="53" t="str">
        <f>'Individual Scores'!$X56</f>
        <v>-</v>
      </c>
      <c r="I27" s="53" t="str">
        <f>'Individual Scores'!$X66</f>
        <v>-</v>
      </c>
      <c r="J27" s="85" t="str">
        <f t="shared" si="0"/>
        <v>-</v>
      </c>
      <c r="K27" s="42" t="str">
        <f t="shared" si="1"/>
        <v>-</v>
      </c>
    </row>
    <row r="28" spans="2:11" ht="30" customHeight="1" x14ac:dyDescent="0.2">
      <c r="B28" s="153" t="s">
        <v>57</v>
      </c>
      <c r="C28" s="154"/>
      <c r="D28" s="107">
        <f>'Individual Scores'!Y14</f>
        <v>0</v>
      </c>
      <c r="E28" s="52" t="str">
        <f>'Individual Scores'!$Y22</f>
        <v>-</v>
      </c>
      <c r="F28" s="52" t="str">
        <f>'Individual Scores'!$Y33</f>
        <v>-</v>
      </c>
      <c r="G28" s="52" t="str">
        <f>'Individual Scores'!$Y45</f>
        <v>-</v>
      </c>
      <c r="H28" s="52" t="str">
        <f>'Individual Scores'!$Y56</f>
        <v>-</v>
      </c>
      <c r="I28" s="52" t="str">
        <f>'Individual Scores'!$Y66</f>
        <v>-</v>
      </c>
      <c r="J28" s="85" t="str">
        <f t="shared" si="0"/>
        <v>-</v>
      </c>
      <c r="K28" s="42" t="str">
        <f t="shared" si="1"/>
        <v>-</v>
      </c>
    </row>
    <row r="29" spans="2:11" ht="30" customHeight="1" x14ac:dyDescent="0.2">
      <c r="B29" s="153" t="s">
        <v>58</v>
      </c>
      <c r="C29" s="154"/>
      <c r="D29" s="107">
        <f>'Individual Scores'!Z14</f>
        <v>0</v>
      </c>
      <c r="E29" s="53" t="str">
        <f>'Individual Scores'!$Z22</f>
        <v>-</v>
      </c>
      <c r="F29" s="53" t="str">
        <f>'Individual Scores'!$Z33</f>
        <v>-</v>
      </c>
      <c r="G29" s="53" t="str">
        <f>'Individual Scores'!$Z45</f>
        <v>-</v>
      </c>
      <c r="H29" s="53" t="str">
        <f>'Individual Scores'!$Z56</f>
        <v>-</v>
      </c>
      <c r="I29" s="53" t="str">
        <f>'Individual Scores'!$Z66</f>
        <v>-</v>
      </c>
      <c r="J29" s="85" t="str">
        <f t="shared" si="0"/>
        <v>-</v>
      </c>
      <c r="K29" s="42" t="str">
        <f t="shared" si="1"/>
        <v>-</v>
      </c>
    </row>
    <row r="30" spans="2:11" ht="30" customHeight="1" x14ac:dyDescent="0.2">
      <c r="B30" s="153" t="s">
        <v>59</v>
      </c>
      <c r="C30" s="154"/>
      <c r="D30" s="107">
        <f>'Individual Scores'!AA14</f>
        <v>0</v>
      </c>
      <c r="E30" s="53" t="str">
        <f>'Individual Scores'!$AA22</f>
        <v>-</v>
      </c>
      <c r="F30" s="53" t="str">
        <f>'Individual Scores'!$AA33</f>
        <v>-</v>
      </c>
      <c r="G30" s="53" t="str">
        <f>'Individual Scores'!$AA45</f>
        <v>-</v>
      </c>
      <c r="H30" s="53" t="str">
        <f>'Individual Scores'!$AA56</f>
        <v>-</v>
      </c>
      <c r="I30" s="53" t="str">
        <f>'Individual Scores'!$AA66</f>
        <v>-</v>
      </c>
      <c r="J30" s="85" t="str">
        <f t="shared" si="0"/>
        <v>-</v>
      </c>
      <c r="K30" s="42" t="str">
        <f t="shared" si="1"/>
        <v>-</v>
      </c>
    </row>
    <row r="31" spans="2:11" ht="30" customHeight="1" x14ac:dyDescent="0.2">
      <c r="B31" s="153" t="s">
        <v>60</v>
      </c>
      <c r="C31" s="154"/>
      <c r="D31" s="107">
        <f>'Individual Scores'!AB14</f>
        <v>0</v>
      </c>
      <c r="E31" s="53" t="str">
        <f>'Individual Scores'!$AB22</f>
        <v>-</v>
      </c>
      <c r="F31" s="53" t="str">
        <f>'Individual Scores'!$AB33</f>
        <v>-</v>
      </c>
      <c r="G31" s="53" t="str">
        <f>'Individual Scores'!$AB45</f>
        <v>-</v>
      </c>
      <c r="H31" s="53" t="str">
        <f>'Individual Scores'!$AB56</f>
        <v>-</v>
      </c>
      <c r="I31" s="53" t="str">
        <f>'Individual Scores'!$AB66</f>
        <v>-</v>
      </c>
      <c r="J31" s="85" t="str">
        <f t="shared" si="0"/>
        <v>-</v>
      </c>
      <c r="K31" s="42" t="str">
        <f t="shared" si="1"/>
        <v>-</v>
      </c>
    </row>
    <row r="32" spans="2:11" ht="30" customHeight="1" x14ac:dyDescent="0.2">
      <c r="B32" s="153" t="s">
        <v>61</v>
      </c>
      <c r="C32" s="154"/>
      <c r="D32" s="107">
        <f>'Individual Scores'!AC14</f>
        <v>0</v>
      </c>
      <c r="E32" s="53" t="str">
        <f>'Individual Scores'!$AC22</f>
        <v>-</v>
      </c>
      <c r="F32" s="53" t="str">
        <f>'Individual Scores'!$AC33</f>
        <v>-</v>
      </c>
      <c r="G32" s="53" t="str">
        <f>'Individual Scores'!$AC45</f>
        <v>-</v>
      </c>
      <c r="H32" s="53" t="str">
        <f>'Individual Scores'!$AC56</f>
        <v>-</v>
      </c>
      <c r="I32" s="53" t="str">
        <f>'Individual Scores'!$AC66</f>
        <v>-</v>
      </c>
      <c r="J32" s="85" t="str">
        <f t="shared" si="0"/>
        <v>-</v>
      </c>
      <c r="K32" s="42" t="str">
        <f t="shared" si="1"/>
        <v>-</v>
      </c>
    </row>
    <row r="33" spans="1:13" ht="30" customHeight="1" x14ac:dyDescent="0.2">
      <c r="B33" s="153" t="s">
        <v>62</v>
      </c>
      <c r="C33" s="154"/>
      <c r="D33" s="107">
        <f>'Individual Scores'!AD14</f>
        <v>0</v>
      </c>
      <c r="E33" s="52" t="str">
        <f>'Individual Scores'!$AD22</f>
        <v>-</v>
      </c>
      <c r="F33" s="52" t="str">
        <f>'Individual Scores'!$AD33</f>
        <v>-</v>
      </c>
      <c r="G33" s="52" t="str">
        <f>'Individual Scores'!$AD45</f>
        <v>-</v>
      </c>
      <c r="H33" s="52" t="str">
        <f>'Individual Scores'!$AD56</f>
        <v>-</v>
      </c>
      <c r="I33" s="52" t="str">
        <f>'Individual Scores'!$AD66</f>
        <v>-</v>
      </c>
      <c r="J33" s="85" t="str">
        <f t="shared" si="0"/>
        <v>-</v>
      </c>
      <c r="K33" s="42" t="str">
        <f t="shared" si="1"/>
        <v>-</v>
      </c>
    </row>
    <row r="34" spans="1:13" ht="30" customHeight="1" x14ac:dyDescent="0.2">
      <c r="B34" s="153" t="s">
        <v>63</v>
      </c>
      <c r="C34" s="154"/>
      <c r="D34" s="107">
        <f>'Individual Scores'!AE14</f>
        <v>0</v>
      </c>
      <c r="E34" s="53" t="str">
        <f>'Individual Scores'!$AE22</f>
        <v>-</v>
      </c>
      <c r="F34" s="53" t="str">
        <f>'Individual Scores'!$AE33</f>
        <v>-</v>
      </c>
      <c r="G34" s="53" t="str">
        <f>'Individual Scores'!$AE45</f>
        <v>-</v>
      </c>
      <c r="H34" s="53" t="str">
        <f>'Individual Scores'!$AE56</f>
        <v>-</v>
      </c>
      <c r="I34" s="53" t="str">
        <f>'Individual Scores'!$AE66</f>
        <v>-</v>
      </c>
      <c r="J34" s="85" t="str">
        <f t="shared" si="0"/>
        <v>-</v>
      </c>
      <c r="K34" s="42" t="str">
        <f t="shared" si="1"/>
        <v>-</v>
      </c>
    </row>
    <row r="35" spans="1:13" ht="30" customHeight="1" x14ac:dyDescent="0.2">
      <c r="B35" s="153" t="s">
        <v>64</v>
      </c>
      <c r="C35" s="154"/>
      <c r="D35" s="107">
        <f>'Individual Scores'!AF14</f>
        <v>0</v>
      </c>
      <c r="E35" s="53" t="str">
        <f>'Individual Scores'!$AF22</f>
        <v>-</v>
      </c>
      <c r="F35" s="53" t="str">
        <f>'Individual Scores'!$AF33</f>
        <v>-</v>
      </c>
      <c r="G35" s="53" t="str">
        <f>'Individual Scores'!$AF45</f>
        <v>-</v>
      </c>
      <c r="H35" s="53" t="str">
        <f>'Individual Scores'!$AF56</f>
        <v>-</v>
      </c>
      <c r="I35" s="53" t="str">
        <f>'Individual Scores'!$AF66</f>
        <v>-</v>
      </c>
      <c r="J35" s="85" t="str">
        <f t="shared" si="0"/>
        <v>-</v>
      </c>
      <c r="K35" s="42" t="str">
        <f t="shared" si="1"/>
        <v>-</v>
      </c>
    </row>
    <row r="36" spans="1:13" ht="30" customHeight="1" x14ac:dyDescent="0.2">
      <c r="B36" s="153" t="s">
        <v>65</v>
      </c>
      <c r="C36" s="154"/>
      <c r="D36" s="107">
        <f>'Individual Scores'!AG14</f>
        <v>0</v>
      </c>
      <c r="E36" s="52" t="str">
        <f>'Individual Scores'!$AG22</f>
        <v>-</v>
      </c>
      <c r="F36" s="52" t="str">
        <f>'Individual Scores'!$AG33</f>
        <v>-</v>
      </c>
      <c r="G36" s="52" t="str">
        <f>'Individual Scores'!$AG45</f>
        <v>-</v>
      </c>
      <c r="H36" s="52" t="str">
        <f>'Individual Scores'!$AG56</f>
        <v>-</v>
      </c>
      <c r="I36" s="52" t="str">
        <f>'Individual Scores'!$AG66</f>
        <v>-</v>
      </c>
      <c r="J36" s="85" t="str">
        <f t="shared" si="0"/>
        <v>-</v>
      </c>
      <c r="K36" s="42" t="str">
        <f t="shared" si="1"/>
        <v>-</v>
      </c>
    </row>
    <row r="37" spans="1:13" ht="30" customHeight="1" x14ac:dyDescent="0.2">
      <c r="B37" s="153" t="s">
        <v>66</v>
      </c>
      <c r="C37" s="154"/>
      <c r="D37" s="107">
        <f>'Individual Scores'!AH14</f>
        <v>0</v>
      </c>
      <c r="E37" s="53" t="str">
        <f>'Individual Scores'!$AH22</f>
        <v>-</v>
      </c>
      <c r="F37" s="53" t="str">
        <f>'Individual Scores'!$AH33</f>
        <v>-</v>
      </c>
      <c r="G37" s="53" t="str">
        <f>'Individual Scores'!$AH45</f>
        <v>-</v>
      </c>
      <c r="H37" s="53" t="str">
        <f>'Individual Scores'!$AH56</f>
        <v>-</v>
      </c>
      <c r="I37" s="53" t="str">
        <f>'Individual Scores'!$AH66</f>
        <v>-</v>
      </c>
      <c r="J37" s="85" t="str">
        <f t="shared" si="0"/>
        <v>-</v>
      </c>
      <c r="K37" s="42" t="str">
        <f t="shared" si="1"/>
        <v>-</v>
      </c>
    </row>
    <row r="38" spans="1:13" ht="30" customHeight="1" x14ac:dyDescent="0.2">
      <c r="B38" s="153" t="s">
        <v>67</v>
      </c>
      <c r="C38" s="154"/>
      <c r="D38" s="107">
        <f>'Individual Scores'!AI14</f>
        <v>0</v>
      </c>
      <c r="E38" s="53" t="str">
        <f>'Individual Scores'!$AI22</f>
        <v>-</v>
      </c>
      <c r="F38" s="53" t="str">
        <f>'Individual Scores'!$AI33</f>
        <v>-</v>
      </c>
      <c r="G38" s="53" t="str">
        <f>'Individual Scores'!$AI45</f>
        <v>-</v>
      </c>
      <c r="H38" s="53" t="str">
        <f>'Individual Scores'!$AI56</f>
        <v>-</v>
      </c>
      <c r="I38" s="53" t="str">
        <f>'Individual Scores'!$AI66</f>
        <v>-</v>
      </c>
      <c r="J38" s="85" t="str">
        <f t="shared" si="0"/>
        <v>-</v>
      </c>
      <c r="K38" s="42" t="str">
        <f t="shared" si="1"/>
        <v>-</v>
      </c>
    </row>
    <row r="39" spans="1:13" ht="30" customHeight="1" x14ac:dyDescent="0.2">
      <c r="B39" s="153" t="s">
        <v>68</v>
      </c>
      <c r="C39" s="154"/>
      <c r="D39" s="107">
        <f>'Individual Scores'!AJ14</f>
        <v>0</v>
      </c>
      <c r="E39" s="53" t="str">
        <f>'Individual Scores'!$AJ22</f>
        <v>-</v>
      </c>
      <c r="F39" s="53" t="str">
        <f>'Individual Scores'!$AJ33</f>
        <v>-</v>
      </c>
      <c r="G39" s="53" t="str">
        <f>'Individual Scores'!$AJ45</f>
        <v>-</v>
      </c>
      <c r="H39" s="53" t="str">
        <f>'Individual Scores'!$AJ56</f>
        <v>-</v>
      </c>
      <c r="I39" s="53" t="str">
        <f>'Individual Scores'!$AJ66</f>
        <v>-</v>
      </c>
      <c r="J39" s="85" t="str">
        <f t="shared" si="0"/>
        <v>-</v>
      </c>
      <c r="K39" s="42" t="str">
        <f t="shared" si="1"/>
        <v>-</v>
      </c>
    </row>
    <row r="40" spans="1:13" ht="30" customHeight="1" x14ac:dyDescent="0.2">
      <c r="B40" s="153" t="s">
        <v>69</v>
      </c>
      <c r="C40" s="154"/>
      <c r="D40" s="107">
        <f>'Individual Scores'!AK14</f>
        <v>0</v>
      </c>
      <c r="E40" s="53" t="str">
        <f>'Individual Scores'!$AK22</f>
        <v>-</v>
      </c>
      <c r="F40" s="53" t="str">
        <f>'Individual Scores'!$AK33</f>
        <v>-</v>
      </c>
      <c r="G40" s="53" t="str">
        <f>'Individual Scores'!$AK45</f>
        <v>-</v>
      </c>
      <c r="H40" s="53" t="str">
        <f>'Individual Scores'!$AK56</f>
        <v>-</v>
      </c>
      <c r="I40" s="53" t="str">
        <f>'Individual Scores'!$AK66</f>
        <v>-</v>
      </c>
      <c r="J40" s="85" t="str">
        <f t="shared" si="0"/>
        <v>-</v>
      </c>
      <c r="K40" s="42" t="str">
        <f t="shared" si="1"/>
        <v>-</v>
      </c>
    </row>
    <row r="41" spans="1:13" ht="30" customHeight="1" thickBot="1" x14ac:dyDescent="0.25">
      <c r="B41" s="153" t="s">
        <v>70</v>
      </c>
      <c r="C41" s="154"/>
      <c r="D41" s="107">
        <f>'Individual Scores'!AL14</f>
        <v>0</v>
      </c>
      <c r="E41" s="52" t="str">
        <f>'Individual Scores'!$AL22</f>
        <v>-</v>
      </c>
      <c r="F41" s="52" t="str">
        <f>'Individual Scores'!$AL33</f>
        <v>-</v>
      </c>
      <c r="G41" s="52" t="str">
        <f>'Individual Scores'!$AL45</f>
        <v>-</v>
      </c>
      <c r="H41" s="52" t="str">
        <f>'Individual Scores'!$AL56</f>
        <v>-</v>
      </c>
      <c r="I41" s="52" t="str">
        <f>'Individual Scores'!$AL66</f>
        <v>-</v>
      </c>
      <c r="J41" s="85" t="str">
        <f>IF(SUM(E41:I41)&gt;0,SUM(E41:I41),"-")</f>
        <v>-</v>
      </c>
      <c r="K41" s="42" t="str">
        <f>IF(ISNUMBER(J41),(J41/COUNTIF(E41:I41,"&lt;&gt;")),"-")</f>
        <v>-</v>
      </c>
    </row>
    <row r="42" spans="1:13" s="1" customFormat="1" ht="30" customHeight="1" thickBot="1" x14ac:dyDescent="0.25">
      <c r="B42" s="163" t="s">
        <v>137</v>
      </c>
      <c r="C42" s="164"/>
      <c r="D42" s="164"/>
      <c r="E42" s="164"/>
      <c r="F42" s="164"/>
      <c r="G42" s="164"/>
      <c r="H42" s="164"/>
      <c r="I42" s="165"/>
      <c r="J42" s="43" t="str">
        <f>IF(SUM(J12:J41)&gt;0,SUM(J12:J41),"-")</f>
        <v>-</v>
      </c>
      <c r="K42" s="89" t="str">
        <f>IF(SUM(K12:K41)&gt;0,SUM(K12:K41),"-")</f>
        <v>-</v>
      </c>
    </row>
    <row r="43" spans="1:13" s="1" customFormat="1" ht="30" customHeight="1" thickBot="1" x14ac:dyDescent="0.25">
      <c r="B43" s="166" t="s">
        <v>138</v>
      </c>
      <c r="C43" s="167"/>
      <c r="D43" s="167"/>
      <c r="E43" s="167"/>
      <c r="F43" s="167"/>
      <c r="G43" s="167"/>
      <c r="H43" s="167"/>
      <c r="I43" s="168"/>
      <c r="J43" s="88" t="str">
        <f>IF(COUNTIF(J34:J41,"&gt;0")&gt;0,COUNTIF(J34:J41,"&gt;0"),"-")</f>
        <v>-</v>
      </c>
      <c r="K43" s="44" t="str">
        <f>IF(COUNTIF(K12:K41,"&gt;0")&gt;0,COUNTIF(K12:K41,"&gt;0"),"-")</f>
        <v>-</v>
      </c>
    </row>
    <row r="44" spans="1:13" s="1" customFormat="1" ht="30" customHeight="1" thickBot="1" x14ac:dyDescent="0.25">
      <c r="B44" s="169" t="s">
        <v>139</v>
      </c>
      <c r="C44" s="170"/>
      <c r="D44" s="170"/>
      <c r="E44" s="170"/>
      <c r="F44" s="170"/>
      <c r="G44" s="170"/>
      <c r="H44" s="170"/>
      <c r="I44" s="171"/>
      <c r="J44" s="86" t="str">
        <f>IF(ISNUMBER(J43),(J42/J43),"-")</f>
        <v>-</v>
      </c>
      <c r="K44" s="87" t="str">
        <f>IF(ISNUMBER(K43),K42/K43,"-")</f>
        <v>-</v>
      </c>
    </row>
    <row r="48" spans="1:13" ht="2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18"/>
      <c r="L48" s="18"/>
      <c r="M48" s="18"/>
    </row>
  </sheetData>
  <mergeCells count="41">
    <mergeCell ref="B40:C40"/>
    <mergeCell ref="B41:C41"/>
    <mergeCell ref="B42:I42"/>
    <mergeCell ref="B43:I43"/>
    <mergeCell ref="B44:I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2:C22"/>
    <mergeCell ref="B23:C23"/>
    <mergeCell ref="B24:C24"/>
    <mergeCell ref="J10:J11"/>
    <mergeCell ref="K10:K11"/>
    <mergeCell ref="E10:I10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E4:M4"/>
    <mergeCell ref="E5:L5"/>
    <mergeCell ref="E6:L6"/>
    <mergeCell ref="E7:L7"/>
    <mergeCell ref="E8:L8"/>
  </mergeCells>
  <phoneticPr fontId="29" type="noConversion"/>
  <pageMargins left="0.7" right="0.7" top="0.75" bottom="0.75" header="0.3" footer="0.3"/>
  <ignoredErrors>
    <ignoredError sqref="F12:F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068A-695B-8F47-85E2-221E615777FA}">
  <sheetPr>
    <tabColor theme="5" tint="-0.249977111117893"/>
  </sheetPr>
  <dimension ref="A1:N49"/>
  <sheetViews>
    <sheetView showGridLines="0" tabSelected="1" zoomScale="120" zoomScaleNormal="120" workbookViewId="0">
      <pane ySplit="2" topLeftCell="A42" activePane="bottomLeft" state="frozen"/>
      <selection pane="bottomLeft" activeCell="N46" sqref="N46"/>
    </sheetView>
  </sheetViews>
  <sheetFormatPr baseColWidth="10" defaultColWidth="11" defaultRowHeight="16" x14ac:dyDescent="0.2"/>
  <cols>
    <col min="1" max="1" width="14.5" customWidth="1"/>
    <col min="2" max="2" width="4.33203125" customWidth="1"/>
    <col min="9" max="9" width="16" customWidth="1"/>
    <col min="10" max="10" width="16.33203125" customWidth="1"/>
    <col min="11" max="11" width="13.33203125" customWidth="1"/>
    <col min="12" max="13" width="11" customWidth="1"/>
  </cols>
  <sheetData>
    <row r="1" spans="1:14" ht="30" customHeight="1" x14ac:dyDescent="0.2">
      <c r="A1" s="17"/>
      <c r="B1" s="17"/>
      <c r="C1" s="27" t="s">
        <v>140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30" customHeight="1" x14ac:dyDescent="0.2">
      <c r="A2" s="19"/>
      <c r="B2" s="19"/>
      <c r="C2" s="26" t="s">
        <v>122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8" customHeight="1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ht="38.25" customHeight="1" x14ac:dyDescent="0.2">
      <c r="B4" s="180" t="s">
        <v>141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</row>
    <row r="5" spans="1:14" ht="12" customHeight="1" x14ac:dyDescent="0.2">
      <c r="B5" s="54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30" customHeight="1" x14ac:dyDescent="0.2">
      <c r="B6" s="54"/>
      <c r="C6" s="25" t="s">
        <v>13</v>
      </c>
      <c r="D6" s="188" t="s">
        <v>142</v>
      </c>
      <c r="E6" s="188"/>
      <c r="F6" s="188"/>
      <c r="G6" s="188"/>
      <c r="H6" s="188"/>
      <c r="I6" s="188"/>
      <c r="J6" s="188"/>
      <c r="K6" s="16"/>
      <c r="L6" s="16"/>
      <c r="M6" s="16"/>
    </row>
    <row r="7" spans="1:14" ht="29.25" customHeight="1" x14ac:dyDescent="0.2">
      <c r="C7" s="25" t="s">
        <v>15</v>
      </c>
      <c r="D7" s="188" t="s">
        <v>143</v>
      </c>
      <c r="E7" s="188"/>
      <c r="F7" s="188"/>
      <c r="G7" s="188"/>
      <c r="H7" s="188"/>
      <c r="I7" s="188"/>
      <c r="J7" s="188"/>
      <c r="K7" s="188"/>
      <c r="L7" s="188"/>
      <c r="M7" s="188"/>
    </row>
    <row r="8" spans="1:14" ht="29.25" customHeight="1" x14ac:dyDescent="0.2">
      <c r="C8" s="25" t="s">
        <v>17</v>
      </c>
      <c r="D8" s="188" t="s">
        <v>144</v>
      </c>
      <c r="E8" s="188"/>
      <c r="F8" s="188"/>
      <c r="G8" s="188"/>
      <c r="H8" s="188"/>
      <c r="I8" s="188"/>
      <c r="J8" s="188"/>
      <c r="K8" s="188"/>
      <c r="L8" s="188"/>
      <c r="M8" s="188"/>
    </row>
    <row r="9" spans="1:14" ht="29.25" customHeight="1" x14ac:dyDescent="0.2">
      <c r="C9" s="25" t="s">
        <v>30</v>
      </c>
      <c r="D9" s="181" t="s">
        <v>145</v>
      </c>
      <c r="E9" s="181"/>
      <c r="F9" s="181"/>
      <c r="G9" s="181"/>
      <c r="H9" s="181"/>
      <c r="I9" s="181"/>
      <c r="J9" s="181"/>
    </row>
    <row r="10" spans="1:14" ht="29.25" customHeight="1" x14ac:dyDescent="0.2">
      <c r="C10" s="25" t="s">
        <v>127</v>
      </c>
      <c r="D10" s="182" t="s">
        <v>146</v>
      </c>
      <c r="E10" s="182"/>
      <c r="F10" s="182"/>
      <c r="G10" s="182"/>
      <c r="H10" s="182"/>
      <c r="I10" s="182"/>
      <c r="J10" s="182"/>
    </row>
    <row r="11" spans="1:14" ht="29.25" customHeight="1" x14ac:dyDescent="0.2">
      <c r="C11" s="25" t="s">
        <v>147</v>
      </c>
      <c r="D11" s="188" t="s">
        <v>148</v>
      </c>
      <c r="E11" s="188"/>
      <c r="F11" s="188"/>
      <c r="G11" s="188"/>
      <c r="H11" s="188"/>
      <c r="I11" s="188"/>
      <c r="J11" s="188"/>
    </row>
    <row r="12" spans="1:14" ht="12" customHeight="1" thickBo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4" ht="62.25" customHeight="1" thickBot="1" x14ac:dyDescent="0.25">
      <c r="B13" s="183" t="s">
        <v>149</v>
      </c>
      <c r="C13" s="184"/>
      <c r="D13" s="184"/>
      <c r="E13" s="184"/>
      <c r="F13" s="184"/>
      <c r="G13" s="184"/>
      <c r="H13" s="185"/>
      <c r="I13" s="110" t="s">
        <v>150</v>
      </c>
      <c r="J13" s="110" t="s">
        <v>151</v>
      </c>
      <c r="K13" s="110" t="s">
        <v>152</v>
      </c>
      <c r="L13" s="110" t="s">
        <v>153</v>
      </c>
      <c r="M13" s="110" t="s">
        <v>154</v>
      </c>
    </row>
    <row r="14" spans="1:14" s="1" customFormat="1" ht="30" customHeight="1" x14ac:dyDescent="0.2">
      <c r="B14" s="73">
        <v>1</v>
      </c>
      <c r="C14" s="74" t="s">
        <v>155</v>
      </c>
      <c r="D14" s="186"/>
      <c r="E14" s="187"/>
      <c r="F14" s="187"/>
      <c r="G14" s="187"/>
      <c r="H14" s="187"/>
      <c r="I14" s="55"/>
      <c r="J14" s="56"/>
      <c r="K14" s="42" t="str">
        <f>IF(AND(I14&lt;&gt;"",J14&lt;&gt;""),J14-I14,"-")</f>
        <v>-</v>
      </c>
      <c r="L14" s="59" t="str">
        <f>IF(ISNUMBER(K14),K14/I14,"-")</f>
        <v>-</v>
      </c>
      <c r="M14" s="60" t="str">
        <f>IF(ISNUMBER(L14),L14,"-")</f>
        <v>-</v>
      </c>
    </row>
    <row r="15" spans="1:14" s="1" customFormat="1" ht="30" customHeight="1" x14ac:dyDescent="0.2">
      <c r="B15" s="73">
        <v>2</v>
      </c>
      <c r="C15" s="75" t="s">
        <v>155</v>
      </c>
      <c r="D15" s="176"/>
      <c r="E15" s="177"/>
      <c r="F15" s="177"/>
      <c r="G15" s="177"/>
      <c r="H15" s="177"/>
      <c r="I15" s="57"/>
      <c r="J15" s="58"/>
      <c r="K15" s="42" t="str">
        <f>IF(AND(I15&lt;&gt;"",J15&lt;&gt;""),J15-I15,"-")</f>
        <v>-</v>
      </c>
      <c r="L15" s="59" t="str">
        <f>IF(ISNUMBER(K15),K15/I15,"-")</f>
        <v>-</v>
      </c>
      <c r="M15" s="60" t="str">
        <f>IF(ISNUMBER(L15),L15,"-")</f>
        <v>-</v>
      </c>
    </row>
    <row r="16" spans="1:14" s="1" customFormat="1" ht="30" customHeight="1" x14ac:dyDescent="0.2">
      <c r="B16" s="73">
        <v>3</v>
      </c>
      <c r="C16" s="75" t="s">
        <v>155</v>
      </c>
      <c r="D16" s="176"/>
      <c r="E16" s="177"/>
      <c r="F16" s="177"/>
      <c r="G16" s="177"/>
      <c r="H16" s="177"/>
      <c r="I16" s="57"/>
      <c r="J16" s="58"/>
      <c r="K16" s="42" t="str">
        <f t="shared" ref="K16:K43" si="0">IF(AND(I16&lt;&gt;"",J16&lt;&gt;""),J16-I16,"-")</f>
        <v>-</v>
      </c>
      <c r="L16" s="59" t="str">
        <f t="shared" ref="L16:L43" si="1">IF(ISNUMBER(K16),K16/I16,"-")</f>
        <v>-</v>
      </c>
      <c r="M16" s="60" t="str">
        <f t="shared" ref="M16:M43" si="2">IF(ISNUMBER(L16),L16,"-")</f>
        <v>-</v>
      </c>
    </row>
    <row r="17" spans="2:13" s="1" customFormat="1" ht="30" customHeight="1" x14ac:dyDescent="0.2">
      <c r="B17" s="73">
        <v>4</v>
      </c>
      <c r="C17" s="75" t="s">
        <v>155</v>
      </c>
      <c r="D17" s="176"/>
      <c r="E17" s="177"/>
      <c r="F17" s="177"/>
      <c r="G17" s="177"/>
      <c r="H17" s="177"/>
      <c r="I17" s="57"/>
      <c r="J17" s="58"/>
      <c r="K17" s="42" t="str">
        <f t="shared" si="0"/>
        <v>-</v>
      </c>
      <c r="L17" s="59" t="str">
        <f t="shared" si="1"/>
        <v>-</v>
      </c>
      <c r="M17" s="60" t="str">
        <f t="shared" si="2"/>
        <v>-</v>
      </c>
    </row>
    <row r="18" spans="2:13" s="1" customFormat="1" ht="30" customHeight="1" x14ac:dyDescent="0.2">
      <c r="B18" s="73">
        <v>5</v>
      </c>
      <c r="C18" s="75" t="s">
        <v>155</v>
      </c>
      <c r="D18" s="176"/>
      <c r="E18" s="177"/>
      <c r="F18" s="177"/>
      <c r="G18" s="177"/>
      <c r="H18" s="177"/>
      <c r="I18" s="57"/>
      <c r="J18" s="58"/>
      <c r="K18" s="42" t="str">
        <f t="shared" si="0"/>
        <v>-</v>
      </c>
      <c r="L18" s="59" t="str">
        <f t="shared" si="1"/>
        <v>-</v>
      </c>
      <c r="M18" s="60" t="str">
        <f t="shared" si="2"/>
        <v>-</v>
      </c>
    </row>
    <row r="19" spans="2:13" s="1" customFormat="1" ht="30" customHeight="1" x14ac:dyDescent="0.2">
      <c r="B19" s="73">
        <v>6</v>
      </c>
      <c r="C19" s="75" t="s">
        <v>155</v>
      </c>
      <c r="D19" s="176"/>
      <c r="E19" s="177"/>
      <c r="F19" s="177"/>
      <c r="G19" s="177"/>
      <c r="H19" s="177"/>
      <c r="I19" s="57"/>
      <c r="J19" s="58"/>
      <c r="K19" s="42" t="str">
        <f t="shared" si="0"/>
        <v>-</v>
      </c>
      <c r="L19" s="59" t="str">
        <f t="shared" si="1"/>
        <v>-</v>
      </c>
      <c r="M19" s="60" t="str">
        <f t="shared" si="2"/>
        <v>-</v>
      </c>
    </row>
    <row r="20" spans="2:13" s="1" customFormat="1" ht="30" customHeight="1" x14ac:dyDescent="0.2">
      <c r="B20" s="73">
        <v>7</v>
      </c>
      <c r="C20" s="75" t="s">
        <v>155</v>
      </c>
      <c r="D20" s="176"/>
      <c r="E20" s="177"/>
      <c r="F20" s="177"/>
      <c r="G20" s="177"/>
      <c r="H20" s="177"/>
      <c r="I20" s="57"/>
      <c r="J20" s="58"/>
      <c r="K20" s="42" t="str">
        <f t="shared" si="0"/>
        <v>-</v>
      </c>
      <c r="L20" s="59" t="str">
        <f t="shared" si="1"/>
        <v>-</v>
      </c>
      <c r="M20" s="60" t="str">
        <f t="shared" si="2"/>
        <v>-</v>
      </c>
    </row>
    <row r="21" spans="2:13" s="1" customFormat="1" ht="30" customHeight="1" x14ac:dyDescent="0.2">
      <c r="B21" s="73">
        <v>8</v>
      </c>
      <c r="C21" s="75" t="s">
        <v>155</v>
      </c>
      <c r="D21" s="176"/>
      <c r="E21" s="177"/>
      <c r="F21" s="177"/>
      <c r="G21" s="177"/>
      <c r="H21" s="177"/>
      <c r="I21" s="57"/>
      <c r="J21" s="58"/>
      <c r="K21" s="42" t="str">
        <f t="shared" si="0"/>
        <v>-</v>
      </c>
      <c r="L21" s="59" t="str">
        <f t="shared" si="1"/>
        <v>-</v>
      </c>
      <c r="M21" s="60" t="str">
        <f t="shared" si="2"/>
        <v>-</v>
      </c>
    </row>
    <row r="22" spans="2:13" s="1" customFormat="1" ht="30" customHeight="1" x14ac:dyDescent="0.2">
      <c r="B22" s="73">
        <v>9</v>
      </c>
      <c r="C22" s="75" t="s">
        <v>155</v>
      </c>
      <c r="D22" s="176"/>
      <c r="E22" s="177"/>
      <c r="F22" s="177"/>
      <c r="G22" s="177"/>
      <c r="H22" s="177"/>
      <c r="I22" s="57"/>
      <c r="J22" s="58"/>
      <c r="K22" s="42" t="str">
        <f t="shared" si="0"/>
        <v>-</v>
      </c>
      <c r="L22" s="59" t="str">
        <f t="shared" si="1"/>
        <v>-</v>
      </c>
      <c r="M22" s="60" t="str">
        <f t="shared" si="2"/>
        <v>-</v>
      </c>
    </row>
    <row r="23" spans="2:13" s="1" customFormat="1" ht="30" customHeight="1" x14ac:dyDescent="0.2">
      <c r="B23" s="73">
        <v>10</v>
      </c>
      <c r="C23" s="75" t="s">
        <v>155</v>
      </c>
      <c r="D23" s="176"/>
      <c r="E23" s="177"/>
      <c r="F23" s="177"/>
      <c r="G23" s="177"/>
      <c r="H23" s="177"/>
      <c r="I23" s="57"/>
      <c r="J23" s="58"/>
      <c r="K23" s="42" t="str">
        <f t="shared" si="0"/>
        <v>-</v>
      </c>
      <c r="L23" s="59" t="str">
        <f t="shared" si="1"/>
        <v>-</v>
      </c>
      <c r="M23" s="60" t="str">
        <f t="shared" si="2"/>
        <v>-</v>
      </c>
    </row>
    <row r="24" spans="2:13" s="1" customFormat="1" ht="30" customHeight="1" x14ac:dyDescent="0.2">
      <c r="B24" s="73">
        <v>11</v>
      </c>
      <c r="C24" s="75" t="s">
        <v>155</v>
      </c>
      <c r="D24" s="175"/>
      <c r="E24" s="175"/>
      <c r="F24" s="175"/>
      <c r="G24" s="175"/>
      <c r="H24" s="176"/>
      <c r="I24" s="57"/>
      <c r="J24" s="58"/>
      <c r="K24" s="42" t="str">
        <f t="shared" si="0"/>
        <v>-</v>
      </c>
      <c r="L24" s="59" t="str">
        <f t="shared" si="1"/>
        <v>-</v>
      </c>
      <c r="M24" s="60" t="str">
        <f t="shared" si="2"/>
        <v>-</v>
      </c>
    </row>
    <row r="25" spans="2:13" s="1" customFormat="1" ht="30" customHeight="1" x14ac:dyDescent="0.2">
      <c r="B25" s="73">
        <v>12</v>
      </c>
      <c r="C25" s="75" t="s">
        <v>155</v>
      </c>
      <c r="D25" s="175"/>
      <c r="E25" s="175"/>
      <c r="F25" s="175"/>
      <c r="G25" s="175"/>
      <c r="H25" s="176"/>
      <c r="I25" s="57"/>
      <c r="J25" s="58"/>
      <c r="K25" s="42" t="str">
        <f t="shared" si="0"/>
        <v>-</v>
      </c>
      <c r="L25" s="59" t="str">
        <f t="shared" si="1"/>
        <v>-</v>
      </c>
      <c r="M25" s="60" t="str">
        <f t="shared" si="2"/>
        <v>-</v>
      </c>
    </row>
    <row r="26" spans="2:13" s="1" customFormat="1" ht="30" customHeight="1" x14ac:dyDescent="0.2">
      <c r="B26" s="73">
        <v>13</v>
      </c>
      <c r="C26" s="75" t="s">
        <v>155</v>
      </c>
      <c r="D26" s="175"/>
      <c r="E26" s="175"/>
      <c r="F26" s="175"/>
      <c r="G26" s="175"/>
      <c r="H26" s="176"/>
      <c r="I26" s="57"/>
      <c r="J26" s="58"/>
      <c r="K26" s="42" t="str">
        <f t="shared" si="0"/>
        <v>-</v>
      </c>
      <c r="L26" s="59" t="str">
        <f t="shared" si="1"/>
        <v>-</v>
      </c>
      <c r="M26" s="60" t="str">
        <f t="shared" si="2"/>
        <v>-</v>
      </c>
    </row>
    <row r="27" spans="2:13" s="1" customFormat="1" ht="30" customHeight="1" x14ac:dyDescent="0.2">
      <c r="B27" s="73">
        <v>14</v>
      </c>
      <c r="C27" s="75" t="s">
        <v>155</v>
      </c>
      <c r="D27" s="175"/>
      <c r="E27" s="175"/>
      <c r="F27" s="175"/>
      <c r="G27" s="175"/>
      <c r="H27" s="176"/>
      <c r="I27" s="57"/>
      <c r="J27" s="58"/>
      <c r="K27" s="42" t="str">
        <f t="shared" si="0"/>
        <v>-</v>
      </c>
      <c r="L27" s="59" t="str">
        <f t="shared" si="1"/>
        <v>-</v>
      </c>
      <c r="M27" s="60" t="str">
        <f t="shared" si="2"/>
        <v>-</v>
      </c>
    </row>
    <row r="28" spans="2:13" s="1" customFormat="1" ht="30" customHeight="1" x14ac:dyDescent="0.2">
      <c r="B28" s="73">
        <v>15</v>
      </c>
      <c r="C28" s="75" t="s">
        <v>155</v>
      </c>
      <c r="D28" s="175"/>
      <c r="E28" s="175"/>
      <c r="F28" s="175"/>
      <c r="G28" s="175"/>
      <c r="H28" s="176"/>
      <c r="I28" s="57"/>
      <c r="J28" s="58"/>
      <c r="K28" s="42" t="str">
        <f t="shared" si="0"/>
        <v>-</v>
      </c>
      <c r="L28" s="59" t="str">
        <f t="shared" si="1"/>
        <v>-</v>
      </c>
      <c r="M28" s="60" t="str">
        <f t="shared" si="2"/>
        <v>-</v>
      </c>
    </row>
    <row r="29" spans="2:13" s="1" customFormat="1" ht="30" customHeight="1" x14ac:dyDescent="0.2">
      <c r="B29" s="73">
        <v>16</v>
      </c>
      <c r="C29" s="75" t="s">
        <v>155</v>
      </c>
      <c r="D29" s="175"/>
      <c r="E29" s="175"/>
      <c r="F29" s="175"/>
      <c r="G29" s="175"/>
      <c r="H29" s="176"/>
      <c r="I29" s="57"/>
      <c r="J29" s="58"/>
      <c r="K29" s="42" t="str">
        <f t="shared" si="0"/>
        <v>-</v>
      </c>
      <c r="L29" s="59" t="str">
        <f t="shared" si="1"/>
        <v>-</v>
      </c>
      <c r="M29" s="60" t="str">
        <f t="shared" si="2"/>
        <v>-</v>
      </c>
    </row>
    <row r="30" spans="2:13" s="1" customFormat="1" ht="30" customHeight="1" x14ac:dyDescent="0.2">
      <c r="B30" s="73">
        <v>17</v>
      </c>
      <c r="C30" s="75" t="s">
        <v>155</v>
      </c>
      <c r="D30" s="175"/>
      <c r="E30" s="175"/>
      <c r="F30" s="175"/>
      <c r="G30" s="175"/>
      <c r="H30" s="176"/>
      <c r="I30" s="57"/>
      <c r="J30" s="58"/>
      <c r="K30" s="42" t="str">
        <f t="shared" si="0"/>
        <v>-</v>
      </c>
      <c r="L30" s="59" t="str">
        <f t="shared" si="1"/>
        <v>-</v>
      </c>
      <c r="M30" s="60" t="str">
        <f t="shared" si="2"/>
        <v>-</v>
      </c>
    </row>
    <row r="31" spans="2:13" s="1" customFormat="1" ht="30" customHeight="1" x14ac:dyDescent="0.2">
      <c r="B31" s="73">
        <v>18</v>
      </c>
      <c r="C31" s="75" t="s">
        <v>155</v>
      </c>
      <c r="D31" s="175"/>
      <c r="E31" s="175"/>
      <c r="F31" s="175"/>
      <c r="G31" s="175"/>
      <c r="H31" s="176"/>
      <c r="I31" s="57"/>
      <c r="J31" s="58"/>
      <c r="K31" s="42" t="str">
        <f t="shared" si="0"/>
        <v>-</v>
      </c>
      <c r="L31" s="59" t="str">
        <f t="shared" si="1"/>
        <v>-</v>
      </c>
      <c r="M31" s="60" t="str">
        <f t="shared" si="2"/>
        <v>-</v>
      </c>
    </row>
    <row r="32" spans="2:13" s="1" customFormat="1" ht="30" customHeight="1" x14ac:dyDescent="0.2">
      <c r="B32" s="73">
        <v>19</v>
      </c>
      <c r="C32" s="75" t="s">
        <v>155</v>
      </c>
      <c r="D32" s="175"/>
      <c r="E32" s="175"/>
      <c r="F32" s="175"/>
      <c r="G32" s="175"/>
      <c r="H32" s="176"/>
      <c r="I32" s="57"/>
      <c r="J32" s="58"/>
      <c r="K32" s="42" t="str">
        <f t="shared" si="0"/>
        <v>-</v>
      </c>
      <c r="L32" s="59" t="str">
        <f t="shared" si="1"/>
        <v>-</v>
      </c>
      <c r="M32" s="60" t="str">
        <f t="shared" si="2"/>
        <v>-</v>
      </c>
    </row>
    <row r="33" spans="2:13" s="1" customFormat="1" ht="30" customHeight="1" x14ac:dyDescent="0.2">
      <c r="B33" s="73">
        <v>20</v>
      </c>
      <c r="C33" s="75" t="s">
        <v>155</v>
      </c>
      <c r="D33" s="175"/>
      <c r="E33" s="175"/>
      <c r="F33" s="175"/>
      <c r="G33" s="175"/>
      <c r="H33" s="176"/>
      <c r="I33" s="57"/>
      <c r="J33" s="58"/>
      <c r="K33" s="42" t="str">
        <f t="shared" si="0"/>
        <v>-</v>
      </c>
      <c r="L33" s="59" t="str">
        <f t="shared" si="1"/>
        <v>-</v>
      </c>
      <c r="M33" s="60" t="str">
        <f t="shared" si="2"/>
        <v>-</v>
      </c>
    </row>
    <row r="34" spans="2:13" s="1" customFormat="1" ht="30" customHeight="1" x14ac:dyDescent="0.2">
      <c r="B34" s="73">
        <v>21</v>
      </c>
      <c r="C34" s="75" t="s">
        <v>155</v>
      </c>
      <c r="D34" s="176"/>
      <c r="E34" s="177"/>
      <c r="F34" s="177"/>
      <c r="G34" s="177"/>
      <c r="H34" s="177"/>
      <c r="I34" s="57"/>
      <c r="J34" s="58"/>
      <c r="K34" s="42" t="str">
        <f t="shared" si="0"/>
        <v>-</v>
      </c>
      <c r="L34" s="59" t="str">
        <f t="shared" si="1"/>
        <v>-</v>
      </c>
      <c r="M34" s="60" t="str">
        <f t="shared" si="2"/>
        <v>-</v>
      </c>
    </row>
    <row r="35" spans="2:13" s="1" customFormat="1" ht="30" customHeight="1" x14ac:dyDescent="0.2">
      <c r="B35" s="73">
        <v>22</v>
      </c>
      <c r="C35" s="75" t="s">
        <v>155</v>
      </c>
      <c r="D35" s="176"/>
      <c r="E35" s="177"/>
      <c r="F35" s="177"/>
      <c r="G35" s="177"/>
      <c r="H35" s="177"/>
      <c r="I35" s="57"/>
      <c r="J35" s="58"/>
      <c r="K35" s="42" t="str">
        <f t="shared" si="0"/>
        <v>-</v>
      </c>
      <c r="L35" s="59" t="str">
        <f t="shared" si="1"/>
        <v>-</v>
      </c>
      <c r="M35" s="60" t="str">
        <f t="shared" si="2"/>
        <v>-</v>
      </c>
    </row>
    <row r="36" spans="2:13" s="1" customFormat="1" ht="30" customHeight="1" x14ac:dyDescent="0.2">
      <c r="B36" s="73">
        <v>23</v>
      </c>
      <c r="C36" s="75" t="s">
        <v>155</v>
      </c>
      <c r="D36" s="176"/>
      <c r="E36" s="177"/>
      <c r="F36" s="177"/>
      <c r="G36" s="177"/>
      <c r="H36" s="177"/>
      <c r="I36" s="57"/>
      <c r="J36" s="58"/>
      <c r="K36" s="42" t="str">
        <f t="shared" si="0"/>
        <v>-</v>
      </c>
      <c r="L36" s="59" t="str">
        <f t="shared" si="1"/>
        <v>-</v>
      </c>
      <c r="M36" s="60" t="str">
        <f t="shared" si="2"/>
        <v>-</v>
      </c>
    </row>
    <row r="37" spans="2:13" s="1" customFormat="1" ht="30" customHeight="1" x14ac:dyDescent="0.2">
      <c r="B37" s="73">
        <v>24</v>
      </c>
      <c r="C37" s="75" t="s">
        <v>155</v>
      </c>
      <c r="D37" s="176"/>
      <c r="E37" s="177"/>
      <c r="F37" s="177"/>
      <c r="G37" s="177"/>
      <c r="H37" s="177"/>
      <c r="I37" s="57"/>
      <c r="J37" s="58"/>
      <c r="K37" s="42" t="str">
        <f t="shared" si="0"/>
        <v>-</v>
      </c>
      <c r="L37" s="59" t="str">
        <f t="shared" si="1"/>
        <v>-</v>
      </c>
      <c r="M37" s="60" t="str">
        <f t="shared" si="2"/>
        <v>-</v>
      </c>
    </row>
    <row r="38" spans="2:13" s="1" customFormat="1" ht="30" customHeight="1" x14ac:dyDescent="0.2">
      <c r="B38" s="73">
        <v>25</v>
      </c>
      <c r="C38" s="75" t="s">
        <v>155</v>
      </c>
      <c r="D38" s="176"/>
      <c r="E38" s="177"/>
      <c r="F38" s="177"/>
      <c r="G38" s="177"/>
      <c r="H38" s="177"/>
      <c r="I38" s="57"/>
      <c r="J38" s="58"/>
      <c r="K38" s="42" t="str">
        <f t="shared" si="0"/>
        <v>-</v>
      </c>
      <c r="L38" s="59" t="str">
        <f t="shared" si="1"/>
        <v>-</v>
      </c>
      <c r="M38" s="60" t="str">
        <f t="shared" si="2"/>
        <v>-</v>
      </c>
    </row>
    <row r="39" spans="2:13" s="1" customFormat="1" ht="30" customHeight="1" x14ac:dyDescent="0.2">
      <c r="B39" s="73">
        <v>26</v>
      </c>
      <c r="C39" s="75" t="s">
        <v>155</v>
      </c>
      <c r="D39" s="176"/>
      <c r="E39" s="177"/>
      <c r="F39" s="177"/>
      <c r="G39" s="177"/>
      <c r="H39" s="177"/>
      <c r="I39" s="57"/>
      <c r="J39" s="58"/>
      <c r="K39" s="42" t="str">
        <f t="shared" si="0"/>
        <v>-</v>
      </c>
      <c r="L39" s="59" t="str">
        <f t="shared" si="1"/>
        <v>-</v>
      </c>
      <c r="M39" s="60" t="str">
        <f t="shared" si="2"/>
        <v>-</v>
      </c>
    </row>
    <row r="40" spans="2:13" s="1" customFormat="1" ht="30" customHeight="1" x14ac:dyDescent="0.2">
      <c r="B40" s="73">
        <v>27</v>
      </c>
      <c r="C40" s="75" t="s">
        <v>155</v>
      </c>
      <c r="D40" s="176"/>
      <c r="E40" s="177"/>
      <c r="F40" s="177"/>
      <c r="G40" s="177"/>
      <c r="H40" s="177"/>
      <c r="I40" s="57"/>
      <c r="J40" s="58"/>
      <c r="K40" s="42" t="str">
        <f t="shared" si="0"/>
        <v>-</v>
      </c>
      <c r="L40" s="59" t="str">
        <f t="shared" si="1"/>
        <v>-</v>
      </c>
      <c r="M40" s="60" t="str">
        <f t="shared" si="2"/>
        <v>-</v>
      </c>
    </row>
    <row r="41" spans="2:13" s="1" customFormat="1" ht="30" customHeight="1" x14ac:dyDescent="0.2">
      <c r="B41" s="73">
        <v>28</v>
      </c>
      <c r="C41" s="75" t="s">
        <v>155</v>
      </c>
      <c r="D41" s="176"/>
      <c r="E41" s="177"/>
      <c r="F41" s="177"/>
      <c r="G41" s="177"/>
      <c r="H41" s="177"/>
      <c r="I41" s="57"/>
      <c r="J41" s="58"/>
      <c r="K41" s="42" t="str">
        <f t="shared" si="0"/>
        <v>-</v>
      </c>
      <c r="L41" s="59" t="str">
        <f t="shared" si="1"/>
        <v>-</v>
      </c>
      <c r="M41" s="60" t="str">
        <f t="shared" si="2"/>
        <v>-</v>
      </c>
    </row>
    <row r="42" spans="2:13" s="1" customFormat="1" ht="30" customHeight="1" x14ac:dyDescent="0.2">
      <c r="B42" s="73">
        <v>29</v>
      </c>
      <c r="C42" s="75" t="s">
        <v>155</v>
      </c>
      <c r="D42" s="176"/>
      <c r="E42" s="177"/>
      <c r="F42" s="177"/>
      <c r="G42" s="177"/>
      <c r="H42" s="177"/>
      <c r="I42" s="57"/>
      <c r="J42" s="58"/>
      <c r="K42" s="42" t="str">
        <f t="shared" si="0"/>
        <v>-</v>
      </c>
      <c r="L42" s="59" t="str">
        <f t="shared" si="1"/>
        <v>-</v>
      </c>
      <c r="M42" s="60" t="str">
        <f t="shared" si="2"/>
        <v>-</v>
      </c>
    </row>
    <row r="43" spans="2:13" s="1" customFormat="1" ht="30" customHeight="1" thickBot="1" x14ac:dyDescent="0.25">
      <c r="B43" s="76">
        <v>30</v>
      </c>
      <c r="C43" s="77" t="s">
        <v>155</v>
      </c>
      <c r="D43" s="178"/>
      <c r="E43" s="179"/>
      <c r="F43" s="179"/>
      <c r="G43" s="179"/>
      <c r="H43" s="179"/>
      <c r="I43" s="61"/>
      <c r="J43" s="62"/>
      <c r="K43" s="63" t="str">
        <f t="shared" si="0"/>
        <v>-</v>
      </c>
      <c r="L43" s="64" t="str">
        <f t="shared" si="1"/>
        <v>-</v>
      </c>
      <c r="M43" s="65" t="str">
        <f t="shared" si="2"/>
        <v>-</v>
      </c>
    </row>
    <row r="44" spans="2:13" ht="30" customHeight="1" thickBot="1" x14ac:dyDescent="0.25">
      <c r="B44" s="172" t="s">
        <v>156</v>
      </c>
      <c r="C44" s="173"/>
      <c r="D44" s="173"/>
      <c r="E44" s="173"/>
      <c r="F44" s="173"/>
      <c r="G44" s="173"/>
      <c r="H44" s="174"/>
      <c r="I44" s="69" t="str">
        <f>IF(SUM(I14:I43)&gt;0,SUM(I14:I43),"-")</f>
        <v>-</v>
      </c>
      <c r="J44" s="70" t="str">
        <f>IF(SUM(J14:J43)&gt;0,SUM(J14:J43),"-")</f>
        <v>-</v>
      </c>
      <c r="K44" s="66" t="str">
        <f t="shared" ref="K44:L44" si="3">IF(SUM(K14:K43)&gt;0,SUM(K14:K43),"-")</f>
        <v>-</v>
      </c>
      <c r="L44" s="67" t="str">
        <f t="shared" si="3"/>
        <v>-</v>
      </c>
      <c r="M44" s="68" t="str">
        <f>IF(SUM(M14:M43)&gt;0,SUM(M14:M43),"-")</f>
        <v>-</v>
      </c>
    </row>
    <row r="45" spans="2:13" ht="30" customHeight="1" thickBot="1" x14ac:dyDescent="0.25">
      <c r="B45" s="166" t="s">
        <v>157</v>
      </c>
      <c r="C45" s="167"/>
      <c r="D45" s="167"/>
      <c r="E45" s="167"/>
      <c r="F45" s="167"/>
      <c r="G45" s="167"/>
      <c r="H45" s="168"/>
      <c r="I45" s="69" t="str">
        <f>IF(COUNTIF(I14:I43,"&lt;&gt;")&gt;0,COUNTIF(I14:I43,"&lt;&gt;"),"-")</f>
        <v>-</v>
      </c>
      <c r="J45" s="70" t="str">
        <f>IF(COUNTIF(J14:J43,"&lt;&gt;")&gt;0,COUNTIF(J14:J43,"&lt;&gt;"),"-")</f>
        <v>-</v>
      </c>
      <c r="K45" s="66" t="str">
        <f>IF(COUNTIF(J14:J43,"&lt;&gt;")&gt;0,COUNTIF(J14:J43,"&lt;&gt;"),"-")</f>
        <v>-</v>
      </c>
      <c r="L45" s="67" t="str">
        <f>IF(COUNTIF(J14:J43,"&lt;&gt;")&gt;0,COUNTIF(J14:J43,"&lt;&gt;"),"-")</f>
        <v>-</v>
      </c>
      <c r="M45" s="189" t="str">
        <f>IF(COUNTIF(J14:J43,"&lt;&gt;")&gt;0,COUNTIF(J14:J43,"&lt;&gt;"),"-")</f>
        <v>-</v>
      </c>
    </row>
    <row r="46" spans="2:13" ht="30" customHeight="1" thickBot="1" x14ac:dyDescent="0.25">
      <c r="B46" s="169" t="s">
        <v>158</v>
      </c>
      <c r="C46" s="170"/>
      <c r="D46" s="170"/>
      <c r="E46" s="170"/>
      <c r="F46" s="170"/>
      <c r="G46" s="170"/>
      <c r="H46" s="171"/>
      <c r="I46" s="69" t="str">
        <f>IF(ISNUMBER(I45),I44/I45,"-")</f>
        <v>-</v>
      </c>
      <c r="J46" s="70" t="str">
        <f>IF(ISNUMBER(J45),J44/J45,"-")</f>
        <v>-</v>
      </c>
      <c r="K46" s="66" t="str">
        <f t="shared" ref="K46:M46" si="4">IF(ISNUMBER(K45),K44/K45,"-")</f>
        <v>-</v>
      </c>
      <c r="L46" s="67" t="str">
        <f t="shared" si="4"/>
        <v>-</v>
      </c>
      <c r="M46" s="68" t="str">
        <f t="shared" si="4"/>
        <v>-</v>
      </c>
    </row>
    <row r="49" spans="1:14" ht="2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2"/>
      <c r="M49" s="72"/>
      <c r="N49" s="72"/>
    </row>
  </sheetData>
  <mergeCells count="41">
    <mergeCell ref="D8:M8"/>
    <mergeCell ref="D23:H23"/>
    <mergeCell ref="D34:H34"/>
    <mergeCell ref="D11:J11"/>
    <mergeCell ref="D25:H25"/>
    <mergeCell ref="D26:H26"/>
    <mergeCell ref="D27:H27"/>
    <mergeCell ref="D28:H28"/>
    <mergeCell ref="D29:H29"/>
    <mergeCell ref="B4:N4"/>
    <mergeCell ref="D24:H24"/>
    <mergeCell ref="D9:J9"/>
    <mergeCell ref="D10:J10"/>
    <mergeCell ref="B13:H13"/>
    <mergeCell ref="D14:H14"/>
    <mergeCell ref="D15:H15"/>
    <mergeCell ref="D16:H16"/>
    <mergeCell ref="D17:H17"/>
    <mergeCell ref="D18:H18"/>
    <mergeCell ref="D19:H19"/>
    <mergeCell ref="D20:H20"/>
    <mergeCell ref="D21:H21"/>
    <mergeCell ref="D6:J6"/>
    <mergeCell ref="D7:M7"/>
    <mergeCell ref="D22:H22"/>
    <mergeCell ref="B44:H44"/>
    <mergeCell ref="B45:H45"/>
    <mergeCell ref="B46:H46"/>
    <mergeCell ref="D30:H30"/>
    <mergeCell ref="D31:H31"/>
    <mergeCell ref="D32:H32"/>
    <mergeCell ref="D33:H33"/>
    <mergeCell ref="D42:H42"/>
    <mergeCell ref="D43:H43"/>
    <mergeCell ref="D36:H36"/>
    <mergeCell ref="D37:H37"/>
    <mergeCell ref="D38:H38"/>
    <mergeCell ref="D39:H39"/>
    <mergeCell ref="D40:H40"/>
    <mergeCell ref="D41:H41"/>
    <mergeCell ref="D35:H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b848a6fe-68aa-4144-a45f-033ad684046e" xsi:nil="true"/>
    <lcf76f155ced4ddcb4097134ff3c332f xmlns="b848a6fe-68aa-4144-a45f-033ad684046e">
      <Terms xmlns="http://schemas.microsoft.com/office/infopath/2007/PartnerControls"/>
    </lcf76f155ced4ddcb4097134ff3c332f>
    <Status xmlns="b848a6fe-68aa-4144-a45f-033ad684046e" xsi:nil="true"/>
    <Year xmlns="b848a6fe-68aa-4144-a45f-033ad684046e" xsi:nil="true"/>
    <TaxCatchAll xmlns="aa79e1bc-81f7-4a9f-8ffa-8e1c83b57271" xsi:nil="true"/>
    <Folders xmlns="b848a6fe-68aa-4144-a45f-033ad684046e" xsi:nil="true"/>
    <Strategy xmlns="b848a6fe-68aa-4144-a45f-033ad684046e" xsi:nil="true"/>
    <MeetingName xmlns="b848a6fe-68aa-4144-a45f-033ad684046e" xsi:nil="true"/>
    <EventDate xmlns="b848a6fe-68aa-4144-a45f-033ad684046e" xsi:nil="true"/>
    <IntendedAudience xmlns="b848a6fe-68aa-4144-a45f-033ad684046e" xsi:nil="true"/>
    <Investment xmlns="b848a6fe-68aa-4144-a45f-033ad68404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DB71C5180594AA4EB255155D38774" ma:contentTypeVersion="24" ma:contentTypeDescription="Create a new document." ma:contentTypeScope="" ma:versionID="193d81e799d84e870012295c9b1584f9">
  <xsd:schema xmlns:xsd="http://www.w3.org/2001/XMLSchema" xmlns:xs="http://www.w3.org/2001/XMLSchema" xmlns:p="http://schemas.microsoft.com/office/2006/metadata/properties" xmlns:ns2="b848a6fe-68aa-4144-a45f-033ad684046e" xmlns:ns3="aa79e1bc-81f7-4a9f-8ffa-8e1c83b57271" targetNamespace="http://schemas.microsoft.com/office/2006/metadata/properties" ma:root="true" ma:fieldsID="e5354a45ebc6f67dc92fb833416940f9" ns2:_="" ns3:_="">
    <xsd:import namespace="b848a6fe-68aa-4144-a45f-033ad684046e"/>
    <xsd:import namespace="aa79e1bc-81f7-4a9f-8ffa-8e1c83b572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ocumentType" minOccurs="0"/>
                <xsd:element ref="ns2:IntendedAudience" minOccurs="0"/>
                <xsd:element ref="ns2:Investment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etingName" minOccurs="0"/>
                <xsd:element ref="ns2:EventDate" minOccurs="0"/>
                <xsd:element ref="ns3:SharedWithUsers" minOccurs="0"/>
                <xsd:element ref="ns3:SharedWithDetails" minOccurs="0"/>
                <xsd:element ref="ns2:Strategy" minOccurs="0"/>
                <xsd:element ref="ns2:MediaLengthInSeconds" minOccurs="0"/>
                <xsd:element ref="ns2:Folders" minOccurs="0"/>
                <xsd:element ref="ns2:Status" minOccurs="0"/>
                <xsd:element ref="ns2:Year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8a6fe-68aa-4144-a45f-033ad6840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ocumentType" ma:index="10" nillable="true" ma:displayName="Document Type" ma:format="Dropdown" ma:indexed="true" ma:internalName="DocumentType">
      <xsd:simpleType>
        <xsd:restriction base="dms:Choice">
          <xsd:enumeration value="Annual Report"/>
          <xsd:enumeration value="Comms Brief"/>
          <xsd:enumeration value="Comms Guide"/>
          <xsd:enumeration value="CORE"/>
          <xsd:enumeration value="Instructions"/>
          <xsd:enumeration value="Logo (CYAB)"/>
          <xsd:enumeration value="Logo (Full Color)"/>
          <xsd:enumeration value="Logo (Grayscale)"/>
          <xsd:enumeration value="One-Pager"/>
          <xsd:enumeration value="Photo"/>
          <xsd:enumeration value="Photo Release"/>
          <xsd:enumeration value="Strategy Document"/>
          <xsd:enumeration value="Template (Email)"/>
          <xsd:enumeration value="Template (Contracting)"/>
          <xsd:enumeration value="Template (Comms)"/>
          <xsd:enumeration value="Template (PPT)"/>
          <xsd:enumeration value="Template (Decision Team)"/>
          <xsd:enumeration value="Template (Proposal Review)"/>
          <xsd:enumeration value="Template (RFx Development)"/>
          <xsd:enumeration value="Meeting Notes"/>
        </xsd:restriction>
      </xsd:simpleType>
    </xsd:element>
    <xsd:element name="IntendedAudience" ma:index="11" nillable="true" ma:displayName="Intended Audience" ma:format="Dropdown" ma:internalName="IntendedAudienc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uncil"/>
                    <xsd:enumeration value="CYAB"/>
                    <xsd:enumeration value="BSK Staff"/>
                    <xsd:enumeration value="Workgroup Members"/>
                  </xsd:restriction>
                </xsd:simpleType>
              </xsd:element>
            </xsd:sequence>
          </xsd:extension>
        </xsd:complexContent>
      </xsd:complexType>
    </xsd:element>
    <xsd:element name="Investment" ma:index="12" nillable="true" ma:displayName="Investment" ma:format="Dropdown" ma:internalName="Investment">
      <xsd:simpleType>
        <xsd:restriction base="dms:Choice">
          <xsd:enumeration value="P-5"/>
          <xsd:enumeration value="5-24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87192d8-99aa-4f2d-82ad-d3af49b78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etingName" ma:index="18" nillable="true" ma:displayName="Meeting Name" ma:format="Dropdown" ma:internalName="MeetingName">
      <xsd:simpleType>
        <xsd:restriction base="dms:Choice">
          <xsd:enumeration value="Tier Board"/>
          <xsd:enumeration value="Shared Conciousness"/>
          <xsd:enumeration value="All Staff"/>
          <xsd:enumeration value="P-5 Integration"/>
          <xsd:enumeration value="P-5 Implementation"/>
        </xsd:restriction>
      </xsd:simpleType>
    </xsd:element>
    <xsd:element name="EventDate" ma:index="19" nillable="true" ma:displayName="Event Date" ma:format="DateOnly" ma:indexed="true" ma:internalName="EventDate">
      <xsd:simpleType>
        <xsd:restriction base="dms:DateTime"/>
      </xsd:simpleType>
    </xsd:element>
    <xsd:element name="Strategy" ma:index="22" nillable="true" ma:displayName="Strategy" ma:format="Dropdown" ma:internalName="Strategy">
      <xsd:simpleType>
        <xsd:restriction base="dms:Choice">
          <xsd:enumeration value="School-Based Health Centers"/>
          <xsd:enumeration value="Workforce Development"/>
          <xsd:enumeration value="Positive Family Connections"/>
          <xsd:enumeration value="Capital Projects"/>
          <xsd:enumeration value="SBIRT"/>
          <xsd:enumeration value="TACB"/>
          <xsd:enumeration value="HSE"/>
          <xsd:enumeration value="HBS"/>
          <xsd:enumeration value="CCHC"/>
          <xsd:enumeration value="ChildandAdolescentImm"/>
          <xsd:enumeration value="CBPS"/>
          <xsd:enumeration value="LeadToxics"/>
          <xsd:enumeration value="IECMH"/>
          <xsd:enumeration value="SSPP"/>
          <xsd:enumeration value="InnovationSupport"/>
          <xsd:enumeration value="YD"/>
          <xsd:enumeration value="HMG"/>
          <xsd:enumeration value="ExpandedLearning"/>
          <xsd:enumeration value="UDS"/>
          <xsd:enumeration value="ESIT"/>
          <xsd:enumeration value="CCSubsidy"/>
          <xsd:enumeration value="CCWBP"/>
          <xsd:enumeration value="TTA"/>
          <xsd:enumeration value="YFHPI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Folders" ma:index="24" nillable="true" ma:displayName="Folders" ma:format="Dropdown" ma:internalName="Folders">
      <xsd:simpleType>
        <xsd:restriction base="dms:Choice">
          <xsd:enumeration value="Annual Report"/>
          <xsd:enumeration value="Data Team Meetings"/>
          <xsd:enumeration value="BSK Health Survey"/>
          <xsd:enumeration value="Performance Audit"/>
          <xsd:enumeration value="Interns"/>
          <xsd:enumeration value="Templates"/>
          <xsd:enumeration value="CVs"/>
          <xsd:enumeration value="Qualitative Data"/>
          <xsd:enumeration value="Dashboard"/>
          <xsd:enumeration value="Data Landscape Analysis"/>
          <xsd:enumeration value="Evaluation Resources"/>
          <xsd:enumeration value="Indicators &amp; Infographics"/>
          <xsd:enumeration value="Evaluation Plan"/>
          <xsd:enumeration value="Performance Measures"/>
          <xsd:enumeration value="Evaluation Advisory Group"/>
          <xsd:enumeration value="Community Conversations"/>
          <xsd:enumeration value="Communications"/>
          <xsd:enumeration value="Council"/>
          <xsd:enumeration value="BSK Diagrams"/>
          <xsd:enumeration value="Choice 20"/>
          <xsd:enumeration value="CYAB"/>
          <xsd:enumeration value="Roadshow Materials"/>
          <xsd:enumeration value="HYS Permissions"/>
          <xsd:enumeration value="TA Resources"/>
          <xsd:enumeration value="Evaluation RFPs"/>
          <xsd:enumeration value="Contracts"/>
          <xsd:enumeration value="CHS Analysis"/>
          <xsd:enumeration value="Core Team"/>
          <xsd:enumeration value="Sophia Transition Planning"/>
        </xsd:restriction>
      </xsd:simpleType>
    </xsd:element>
    <xsd:element name="Status" ma:index="25" nillable="true" ma:displayName="Status" ma:description="[OLD DATA COLUMN]" ma:format="Dropdown" ma:internalName="Status">
      <xsd:simpleType>
        <xsd:restriction base="dms:Choice">
          <xsd:enumeration value="Archive"/>
          <xsd:enumeration value="Current"/>
        </xsd:restriction>
      </xsd:simpleType>
    </xsd:element>
    <xsd:element name="Year" ma:index="26" nillable="true" ma:displayName="Year" ma:format="Dropdown" ma:internalName="Year">
      <xsd:simpleType>
        <xsd:restriction base="dms:Choice">
          <xsd:enumeration value="2015"/>
          <xsd:enumeration value="2016"/>
          <xsd:enumeration value="2017"/>
          <xsd:enumeration value="2018"/>
          <xsd:enumeration value="2019"/>
          <xsd:enumeration value="Choice 6"/>
          <xsd:enumeration value="2021"/>
          <xsd:enumeration value="NA"/>
        </xsd:restriction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9e1bc-81f7-4a9f-8ffa-8e1c83b5727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edb186f-6594-4dac-8d23-7e97fd592a4b}" ma:internalName="TaxCatchAll" ma:showField="CatchAllData" ma:web="aa79e1bc-81f7-4a9f-8ffa-8e1c83b572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3F473-5ECD-4D84-B29E-AC996D7A5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F280F-D74A-48C9-97E7-B0F140053DCA}">
  <ds:schemaRefs>
    <ds:schemaRef ds:uri="http://schemas.microsoft.com/office/2006/metadata/properties"/>
    <ds:schemaRef ds:uri="http://schemas.microsoft.com/office/infopath/2007/PartnerControls"/>
    <ds:schemaRef ds:uri="b848a6fe-68aa-4144-a45f-033ad684046e"/>
    <ds:schemaRef ds:uri="aa79e1bc-81f7-4a9f-8ffa-8e1c83b57271"/>
  </ds:schemaRefs>
</ds:datastoreItem>
</file>

<file path=customXml/itemProps3.xml><?xml version="1.0" encoding="utf-8"?>
<ds:datastoreItem xmlns:ds="http://schemas.openxmlformats.org/officeDocument/2006/customXml" ds:itemID="{19E1D20A-E9B6-4D20-A671-4744DCD27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48a6fe-68aa-4144-a45f-033ad684046e"/>
    <ds:schemaRef ds:uri="aa79e1bc-81f7-4a9f-8ffa-8e1c83b572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 the Scoring Workbook</vt:lpstr>
      <vt:lpstr>Individual Scores</vt:lpstr>
      <vt:lpstr>Group or Program Scores</vt:lpstr>
      <vt:lpstr>Changes in Scores (Pre-Post)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M Tarbet</dc:creator>
  <cp:keywords/>
  <dc:description/>
  <cp:lastModifiedBy>meredith williams</cp:lastModifiedBy>
  <cp:revision/>
  <dcterms:created xsi:type="dcterms:W3CDTF">2023-03-21T21:16:12Z</dcterms:created>
  <dcterms:modified xsi:type="dcterms:W3CDTF">2024-06-26T17:21:44Z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0x0101009E4DB71C5180594AA4EB255155D38774</vt:lpwstr>
  </property>
  <property fmtid="{D5CDD505-2E9C-101B-9397-08002B2CF9AE}" pid="3" name="MediaServiceImageTags">
    <vt:lpwstr/>
  </property>
</Properties>
</file>